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cristinapuf/Documents/Claude/Projects/Zazentax content for TikTok, Twiter, Youtube, and website/Subject_02_Self_Assessment_Filing_Deadlines/"/>
    </mc:Choice>
  </mc:AlternateContent>
  <xr:revisionPtr revIDLastSave="0" documentId="8_{D31C8507-C183-AA40-919D-9DF7FF5E9651}" xr6:coauthVersionLast="47" xr6:coauthVersionMax="47" xr10:uidLastSave="{00000000-0000-0000-0000-000000000000}"/>
  <bookViews>
    <workbookView xWindow="0" yWindow="660" windowWidth="34560" windowHeight="20200" activeTab="3" xr2:uid="{00000000-000D-0000-FFFF-FFFF00000000}"/>
  </bookViews>
  <sheets>
    <sheet name="Start Here" sheetId="1" r:id="rId1"/>
    <sheet name="Instructions" sheetId="2" r:id="rId2"/>
    <sheet name="Scenario A, Filing Deadlines" sheetId="3" r:id="rId3"/>
    <sheet name="Scenario B, Enquiry Window" sheetId="4" r:id="rId4"/>
    <sheet name="Answers" sheetId="5" state="hidden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4" l="1"/>
  <c r="D14" i="4"/>
  <c r="D13" i="4"/>
  <c r="D12" i="4"/>
  <c r="D11" i="4"/>
  <c r="D10" i="4"/>
  <c r="D18" i="3"/>
  <c r="D17" i="3"/>
  <c r="D16" i="3"/>
  <c r="D15" i="3"/>
  <c r="D14" i="3"/>
  <c r="D13" i="3"/>
  <c r="D12" i="3"/>
  <c r="D11" i="3"/>
</calcChain>
</file>

<file path=xl/sharedStrings.xml><?xml version="1.0" encoding="utf-8"?>
<sst xmlns="http://schemas.openxmlformats.org/spreadsheetml/2006/main" count="107" uniqueCount="72">
  <si>
    <t>Work through the three tabs below in order. Start with Instructions, then complete Scenario A, then Scenario B.</t>
  </si>
  <si>
    <t>1. Instructions</t>
  </si>
  <si>
    <t>2. Scenario A</t>
  </si>
  <si>
    <t>3. Scenario B</t>
  </si>
  <si>
    <t>How the template works and the key filing rules</t>
  </si>
  <si>
    <t>Maya, filing deadlines and penalties</t>
  </si>
  <si>
    <t>Sam, HMRC enquiry window</t>
  </si>
  <si>
    <t>Then check your answers automatically: correct entries turn green, entries needing another look turn red, with a hint in the column alongside.</t>
  </si>
  <si>
    <t>Need help with your own return? Contact Zazentax at zazentax.com/contact</t>
  </si>
  <si>
    <t>ZAZENTAX Practice Template</t>
  </si>
  <si>
    <t>Subject 02: Self Assessment Filing Deadlines</t>
  </si>
  <si>
    <t>HOW TO USE THIS TEMPLATE</t>
  </si>
  <si>
    <t>1. Read each scenario carefully.</t>
  </si>
  <si>
    <t>2. Yellow cells are where you enter your answers.</t>
  </si>
  <si>
    <t>3. Your answer will turn GREEN if correct, RED if incorrect.</t>
  </si>
  <si>
    <t>4. If your answer is wrong, an amber HINT cell will appear below.</t>
  </si>
  <si>
    <t>5. Work through Scenario A before checking Scenario B.</t>
  </si>
  <si>
    <t>6. Answers are stored on a hidden sheet for reference.</t>
  </si>
  <si>
    <t>KEY RULES TO REMEMBER:</t>
  </si>
  <si>
    <t xml:space="preserve">  - Paper return deadline: 31 October following the tax year end.</t>
  </si>
  <si>
    <t xml:space="preserve">  - Online return deadline: 31 January following the tax year end.</t>
  </si>
  <si>
    <t xml:space="preserve">  - If notice to file issued late: deadline = 3 months from issue date, if later than above.</t>
  </si>
  <si>
    <t xml:space="preserve">  - Late filing penalties: £100 initial | £10/day for 90 days | 5% of liability (min £300) at 6 months.</t>
  </si>
  <si>
    <t xml:space="preserve">  - HMRC enquiry window (on-time return): 12 months from filing deadline.</t>
  </si>
  <si>
    <t xml:space="preserve">  - HMRC enquiry window (late return): end of quarter following anniversary of actual filing.</t>
  </si>
  <si>
    <t>Scenario A: Maya, Filing Deadlines and Penalties</t>
  </si>
  <si>
    <t>SCENARIO</t>
  </si>
  <si>
    <t>Maya started a small online business on 1 September 2023.</t>
  </si>
  <si>
    <t>She informed HMRC of her new trading activity on 2 October 2024.</t>
  </si>
  <si>
    <t>HMRC issued a notice to file a 2023/24 tax return to Maya on 15 February 2025.</t>
  </si>
  <si>
    <t>Maya submitted her return online on 14 March 2026.</t>
  </si>
  <si>
    <t>Her tax liability for 2023/24 was £8,400.</t>
  </si>
  <si>
    <t>Question</t>
  </si>
  <si>
    <t>Your Answer</t>
  </si>
  <si>
    <t>Correct Answer</t>
  </si>
  <si>
    <t>Hint</t>
  </si>
  <si>
    <t>Q1: What is the standard online filing deadline for 2023/24?</t>
  </si>
  <si>
    <t>31/01/2025</t>
  </si>
  <si>
    <t>Q2: The notice to file was issued on 15 Feb 2025. What is the extended deadline?</t>
  </si>
  <si>
    <t>15/05/2025</t>
  </si>
  <si>
    <t>Q3: Which deadline applies to Maya?</t>
  </si>
  <si>
    <t>Q4: How many months late was Maya's return?</t>
  </si>
  <si>
    <t>10</t>
  </si>
  <si>
    <t>Q5: What is the initial fixed penalty?</t>
  </si>
  <si>
    <t>£100</t>
  </si>
  <si>
    <t>Q6: What are the daily penalties (3 months to 6 months)?</t>
  </si>
  <si>
    <t>£900</t>
  </si>
  <si>
    <t>Q7: What is the tax-geared penalty (5% of £8,400)?</t>
  </si>
  <si>
    <t>£420</t>
  </si>
  <si>
    <t>Q8: What is the total penalty?</t>
  </si>
  <si>
    <t>£1,420</t>
  </si>
  <si>
    <t>Scenario B: Sam, HMRC Enquiry Window</t>
  </si>
  <si>
    <t>Sam received a notice to file his 2023/24 tax return on 6 April 2024.</t>
  </si>
  <si>
    <t>The standard online filing deadline for 2023/24 was 31 January 2025.</t>
  </si>
  <si>
    <t>Sam submitted his return online on 12 February 2025 (twelve days late).</t>
  </si>
  <si>
    <t>HMRC wish to open a formal enquiry into Sam's return.</t>
  </si>
  <si>
    <t>Q1: Was Sam's return filed on time?</t>
  </si>
  <si>
    <t>No</t>
  </si>
  <si>
    <t>Q2: What is the anniversary of Sam's actual filing date?</t>
  </si>
  <si>
    <t>12/02/2026</t>
  </si>
  <si>
    <t>Q3: Which calendar quarter does 12 February 2026 fall within?</t>
  </si>
  <si>
    <t>Quarter ending 30/04/2026</t>
  </si>
  <si>
    <t>Q4: What is the last date by which HMRC must give notice of an enquiry?</t>
  </si>
  <si>
    <t>30/04/2026</t>
  </si>
  <si>
    <t>Q5: If Sam had filed on time (31 Jan 2025), what would the enquiry deadline have been?</t>
  </si>
  <si>
    <t>31/01/2026</t>
  </si>
  <si>
    <t>Q6: How many extra days did filing late give HMRC to investigate?</t>
  </si>
  <si>
    <t>90</t>
  </si>
  <si>
    <t>Answer Key: Subject 02</t>
  </si>
  <si>
    <t>Scenario A: Maya</t>
  </si>
  <si>
    <t>Scenario B: Sam</t>
  </si>
  <si>
    <t>Subject: Self Assessment Filing Deadlines, Practice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</si>
</sst>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4"/>
      <color rgb="FF101828"/>
      <name val="Manrope"/>
    </font>
    <font>
      <b/>
      <sz val="12"/>
      <color rgb="FFFFFFFF"/>
      <name val="Manrope"/>
    </font>
    <font>
      <sz val="11"/>
      <color theme="1"/>
      <name val="Manrope"/>
    </font>
    <font>
      <b/>
      <sz val="11"/>
      <color rgb="FF164C63"/>
      <name val="Manrope"/>
    </font>
    <font>
      <sz val="10"/>
      <color rgb="FF344054"/>
      <name val="Manrope"/>
    </font>
    <font>
      <b/>
      <sz val="10"/>
      <color rgb="FF344054"/>
      <name val="Manrope"/>
    </font>
    <font>
      <b/>
      <sz val="12"/>
      <color rgb="FF101828"/>
      <name val="Manrope"/>
    </font>
    <font>
      <b/>
      <sz val="10"/>
      <color rgb="FF0E7090"/>
      <name val="Manrope"/>
    </font>
    <font>
      <b/>
      <sz val="10"/>
      <color rgb="FFFFFFFF"/>
      <name val="Manrope"/>
    </font>
    <font>
      <sz val="10"/>
      <color rgb="FFFFFFFF"/>
      <name val="Manrope"/>
    </font>
    <font>
      <sz val="9"/>
      <color rgb="FF164C63"/>
      <name val="Manrope"/>
    </font>
    <font>
      <b/>
      <sz val="11"/>
      <color rgb="FF0E7090"/>
      <name val="Manrope"/>
    </font>
    <font>
      <b/>
      <sz val="16"/>
      <color rgb="FF101828"/>
      <name val="Manrope"/>
    </font>
    <font>
      <sz val="11"/>
      <color rgb="FF475467"/>
      <name val="Manrope"/>
    </font>
    <font>
      <b/>
      <sz val="13"/>
      <color rgb="FFFFFFFF"/>
      <name val="Manrope"/>
    </font>
    <font>
      <sz val="9"/>
      <color rgb="FF475467"/>
      <name val="Manrope"/>
    </font>
    <font>
      <i/>
      <sz val="10"/>
      <color rgb="FF667085"/>
      <name val="Manrope"/>
    </font>
    <font>
      <sz val="10"/>
      <color rgb="FF0E7090"/>
      <name val="Manrope"/>
    </font>
  </fonts>
  <fills count="8">
    <fill>
      <patternFill patternType="none"/>
    </fill>
    <fill>
      <patternFill patternType="gray125"/>
    </fill>
    <fill>
      <patternFill patternType="solid">
        <fgColor rgb="FFFFF9C4"/>
      </patternFill>
    </fill>
    <fill>
      <patternFill patternType="solid">
        <f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E7090"/>
        <bgColor rgb="FF0E7090"/>
      </patternFill>
    </fill>
    <fill>
      <patternFill patternType="solid">
        <fgColor rgb="FFFEDF89"/>
        <bgColor rgb="FFFEDF89"/>
      </patternFill>
    </fill>
    <fill>
      <patternFill patternType="solid">
        <fgColor rgb="FFF2F4F7"/>
        <bgColor rgb="FFF2F4F7"/>
      </patternFill>
    </fill>
  </fills>
  <borders count="3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/>
      <top/>
      <bottom style="medium">
        <color rgb="FF0E709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5" fillId="5" borderId="0" xfId="0" applyFont="1" applyFill="1"/>
    <xf numFmtId="0" fontId="16" fillId="7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2" xfId="0" applyFont="1" applyBorder="1"/>
    <xf numFmtId="0" fontId="8" fillId="0" borderId="0" xfId="0" applyFont="1"/>
    <xf numFmtId="0" fontId="9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/>
    </xf>
    <xf numFmtId="0" fontId="10" fillId="3" borderId="0" xfId="0" applyFont="1" applyFill="1"/>
    <xf numFmtId="0" fontId="11" fillId="6" borderId="0" xfId="0" applyFont="1" applyFill="1" applyAlignment="1">
      <alignment wrapText="1"/>
    </xf>
    <xf numFmtId="0" fontId="5" fillId="0" borderId="0" xfId="0" applyFont="1"/>
    <xf numFmtId="0" fontId="12" fillId="0" borderId="0" xfId="0" applyFont="1"/>
    <xf numFmtId="0" fontId="18" fillId="0" borderId="0" xfId="0" applyFont="1"/>
    <xf numFmtId="0" fontId="0" fillId="0" borderId="0" xfId="0"/>
    <xf numFmtId="0" fontId="17" fillId="0" borderId="0" xfId="0" applyFont="1"/>
    <xf numFmtId="0" fontId="14" fillId="0" borderId="0" xfId="0" applyFont="1"/>
    <xf numFmtId="0" fontId="13" fillId="0" borderId="0" xfId="0" applyFont="1"/>
    <xf numFmtId="0" fontId="2" fillId="5" borderId="2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4"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190750" cy="5238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E7090"/>
  </sheetPr>
  <dimension ref="B5:F16"/>
  <sheetViews>
    <sheetView showGridLines="0" workbookViewId="0"/>
  </sheetViews>
  <sheetFormatPr baseColWidth="10" defaultColWidth="8.83203125" defaultRowHeight="15"/>
  <cols>
    <col min="1" max="1" width="3" customWidth="1"/>
    <col min="2" max="2" width="34" customWidth="1"/>
    <col min="3" max="3" width="6" customWidth="1"/>
    <col min="4" max="4" width="34" customWidth="1"/>
    <col min="5" max="5" width="6" customWidth="1"/>
    <col min="6" max="6" width="34" customWidth="1"/>
    <col min="7" max="7" width="3" customWidth="1"/>
  </cols>
  <sheetData>
    <row r="5" spans="2:6" ht="21">
      <c r="B5" s="20" t="s">
        <v>71</v>
      </c>
      <c r="C5" s="17"/>
      <c r="D5" s="17"/>
      <c r="E5" s="17"/>
      <c r="F5" s="17"/>
    </row>
    <row r="6" spans="2:6">
      <c r="B6" s="19" t="s">
        <v>0</v>
      </c>
      <c r="C6" s="17"/>
      <c r="D6" s="17"/>
      <c r="E6" s="17"/>
      <c r="F6" s="17"/>
    </row>
    <row r="9" spans="2:6" ht="34" customHeight="1">
      <c r="B9" s="1" t="s">
        <v>1</v>
      </c>
      <c r="D9" s="1" t="s">
        <v>2</v>
      </c>
      <c r="F9" s="1" t="s">
        <v>3</v>
      </c>
    </row>
    <row r="10" spans="2:6" ht="46" customHeight="1">
      <c r="B10" s="2" t="s">
        <v>4</v>
      </c>
      <c r="D10" s="2" t="s">
        <v>5</v>
      </c>
      <c r="F10" s="2" t="s">
        <v>6</v>
      </c>
    </row>
    <row r="13" spans="2:6">
      <c r="B13" s="18" t="s">
        <v>7</v>
      </c>
      <c r="C13" s="17"/>
      <c r="D13" s="17"/>
      <c r="E13" s="17"/>
      <c r="F13" s="17"/>
    </row>
    <row r="16" spans="2:6">
      <c r="B16" s="16" t="s">
        <v>8</v>
      </c>
      <c r="C16" s="17"/>
      <c r="D16" s="17"/>
      <c r="E16" s="17"/>
      <c r="F16" s="17"/>
    </row>
  </sheetData>
  <mergeCells count="4">
    <mergeCell ref="B16:F16"/>
    <mergeCell ref="B13:F13"/>
    <mergeCell ref="B6:F6"/>
    <mergeCell ref="B5:F5"/>
  </mergeCells>
  <hyperlinks>
    <hyperlink ref="B9" location="'Instructions'!A1" display="1. Instructions" xr:uid="{00000000-0004-0000-0000-000000000000}"/>
    <hyperlink ref="D9" location="'Scenario A, Filing Deadlines'!A1" display="2. Scenario A" xr:uid="{00000000-0004-0000-0000-000001000000}"/>
    <hyperlink ref="F9" location="'Scenario B, Enquiry Window'!A1" display="3. Scenario B" xr:uid="{00000000-0004-0000-0000-000002000000}"/>
  </hyperlink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7085"/>
  </sheetPr>
  <dimension ref="A1:A18"/>
  <sheetViews>
    <sheetView workbookViewId="0"/>
  </sheetViews>
  <sheetFormatPr baseColWidth="10" defaultColWidth="8.83203125" defaultRowHeight="15"/>
  <cols>
    <col min="1" max="1" width="80" customWidth="1"/>
  </cols>
  <sheetData>
    <row r="1" spans="1:1" ht="28" customHeight="1">
      <c r="A1" s="22" t="s">
        <v>9</v>
      </c>
    </row>
    <row r="2" spans="1:1" ht="22" customHeight="1">
      <c r="A2" s="21" t="s">
        <v>10</v>
      </c>
    </row>
    <row r="3" spans="1:1">
      <c r="A3" s="3"/>
    </row>
    <row r="4" spans="1:1">
      <c r="A4" s="4" t="s">
        <v>11</v>
      </c>
    </row>
    <row r="5" spans="1:1">
      <c r="A5" s="5" t="s">
        <v>12</v>
      </c>
    </row>
    <row r="6" spans="1:1">
      <c r="A6" s="5" t="s">
        <v>13</v>
      </c>
    </row>
    <row r="7" spans="1:1">
      <c r="A7" s="5" t="s">
        <v>14</v>
      </c>
    </row>
    <row r="8" spans="1:1">
      <c r="A8" s="5" t="s">
        <v>15</v>
      </c>
    </row>
    <row r="9" spans="1:1">
      <c r="A9" s="5" t="s">
        <v>16</v>
      </c>
    </row>
    <row r="10" spans="1:1">
      <c r="A10" s="5" t="s">
        <v>17</v>
      </c>
    </row>
    <row r="11" spans="1:1">
      <c r="A11" s="5"/>
    </row>
    <row r="12" spans="1:1">
      <c r="A12" s="6" t="s">
        <v>18</v>
      </c>
    </row>
    <row r="13" spans="1:1">
      <c r="A13" s="6" t="s">
        <v>19</v>
      </c>
    </row>
    <row r="14" spans="1:1">
      <c r="A14" s="6" t="s">
        <v>20</v>
      </c>
    </row>
    <row r="15" spans="1:1">
      <c r="A15" s="6" t="s">
        <v>21</v>
      </c>
    </row>
    <row r="16" spans="1:1" ht="29">
      <c r="A16" s="6" t="s">
        <v>22</v>
      </c>
    </row>
    <row r="17" spans="1:1">
      <c r="A17" s="6" t="s">
        <v>23</v>
      </c>
    </row>
    <row r="18" spans="1:1">
      <c r="A18" s="6" t="s">
        <v>24</v>
      </c>
    </row>
  </sheetData>
  <mergeCells count="2">
    <mergeCell ref="A2"/>
    <mergeCell ref="A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E7090"/>
  </sheetPr>
  <dimension ref="A1:D18"/>
  <sheetViews>
    <sheetView workbookViewId="0">
      <selection activeCell="C18" sqref="C18"/>
    </sheetView>
  </sheetViews>
  <sheetFormatPr baseColWidth="10" defaultColWidth="8.83203125" defaultRowHeight="15"/>
  <cols>
    <col min="1" max="1" width="50" customWidth="1"/>
    <col min="2" max="3" width="22" customWidth="1"/>
    <col min="4" max="4" width="28" customWidth="1"/>
  </cols>
  <sheetData>
    <row r="1" spans="1:4" ht="28" customHeight="1">
      <c r="A1" s="23" t="s">
        <v>25</v>
      </c>
      <c r="B1" s="24"/>
      <c r="C1" s="24"/>
      <c r="D1" s="24"/>
    </row>
    <row r="2" spans="1:4">
      <c r="A2" s="7"/>
      <c r="B2" s="3"/>
      <c r="C2" s="3"/>
      <c r="D2" s="3"/>
    </row>
    <row r="3" spans="1:4">
      <c r="A3" s="8" t="s">
        <v>26</v>
      </c>
      <c r="B3" s="3"/>
      <c r="C3" s="3"/>
      <c r="D3" s="3"/>
    </row>
    <row r="4" spans="1:4">
      <c r="A4" s="5" t="s">
        <v>27</v>
      </c>
      <c r="B4" s="3"/>
      <c r="C4" s="3"/>
      <c r="D4" s="3"/>
    </row>
    <row r="5" spans="1:4">
      <c r="A5" s="5" t="s">
        <v>28</v>
      </c>
      <c r="B5" s="3"/>
      <c r="C5" s="3"/>
      <c r="D5" s="3"/>
    </row>
    <row r="6" spans="1:4" ht="30" customHeight="1">
      <c r="A6" s="5" t="s">
        <v>29</v>
      </c>
      <c r="B6" s="3"/>
      <c r="C6" s="3"/>
      <c r="D6" s="3"/>
    </row>
    <row r="7" spans="1:4">
      <c r="A7" s="5" t="s">
        <v>30</v>
      </c>
      <c r="B7" s="3"/>
      <c r="C7" s="3"/>
      <c r="D7" s="3"/>
    </row>
    <row r="8" spans="1:4">
      <c r="A8" s="5" t="s">
        <v>31</v>
      </c>
      <c r="B8" s="3"/>
      <c r="C8" s="3"/>
      <c r="D8" s="3"/>
    </row>
    <row r="9" spans="1:4">
      <c r="A9" s="3"/>
      <c r="B9" s="3"/>
      <c r="C9" s="3"/>
      <c r="D9" s="3"/>
    </row>
    <row r="10" spans="1:4" ht="30" customHeight="1">
      <c r="A10" s="9" t="s">
        <v>32</v>
      </c>
      <c r="B10" s="9" t="s">
        <v>33</v>
      </c>
      <c r="C10" s="9" t="s">
        <v>34</v>
      </c>
      <c r="D10" s="9" t="s">
        <v>35</v>
      </c>
    </row>
    <row r="11" spans="1:4" ht="30" customHeight="1">
      <c r="A11" s="10" t="s">
        <v>36</v>
      </c>
      <c r="B11" s="11"/>
      <c r="C11" s="12" t="s">
        <v>37</v>
      </c>
      <c r="D11" s="13" t="str">
        <f>IF(AND(B11&lt;&gt;"",B11&lt;&gt;C11),"Standard online deadline is 31 January following the tax year end.","")</f>
        <v/>
      </c>
    </row>
    <row r="12" spans="1:4" ht="30" customHeight="1">
      <c r="A12" s="10" t="s">
        <v>38</v>
      </c>
      <c r="B12" s="11"/>
      <c r="C12" s="12" t="s">
        <v>39</v>
      </c>
      <c r="D12" s="13" t="str">
        <f>IF(AND(B12&lt;&gt;"",B12&lt;&gt;C12),"3 months from 15 February 2025 = 15 May 2025. This is later than 31 Jan 2025 so applies.","")</f>
        <v/>
      </c>
    </row>
    <row r="13" spans="1:4" ht="30" customHeight="1">
      <c r="A13" s="10" t="s">
        <v>40</v>
      </c>
      <c r="B13" s="11"/>
      <c r="C13" s="12" t="s">
        <v>39</v>
      </c>
      <c r="D13" s="13" t="str">
        <f>IF(AND(B13&lt;&gt;"",B13&lt;&gt;C13),"The later of the two deadlines: 15 May 2025.","")</f>
        <v/>
      </c>
    </row>
    <row r="14" spans="1:4" ht="30" customHeight="1">
      <c r="A14" s="10" t="s">
        <v>41</v>
      </c>
      <c r="B14" s="11"/>
      <c r="C14" s="12" t="s">
        <v>42</v>
      </c>
      <c r="D14" s="13" t="str">
        <f>IF(AND(B14&lt;&gt;"",B14&lt;&gt;C14),"14 March 2026 vs 15 May 2025 = 10 months late.","")</f>
        <v/>
      </c>
    </row>
    <row r="15" spans="1:4" ht="30" customHeight="1">
      <c r="A15" s="10" t="s">
        <v>43</v>
      </c>
      <c r="B15" s="11"/>
      <c r="C15" s="12" t="s">
        <v>44</v>
      </c>
      <c r="D15" s="13" t="str">
        <f>IF(AND(B15&lt;&gt;"",B15&lt;&gt;C15),"£100 fixed penalty applied from day 1 late.","")</f>
        <v/>
      </c>
    </row>
    <row r="16" spans="1:4" ht="30" customHeight="1">
      <c r="A16" s="10" t="s">
        <v>45</v>
      </c>
      <c r="B16" s="11"/>
      <c r="C16" s="12" t="s">
        <v>46</v>
      </c>
      <c r="D16" s="13" t="str">
        <f>IF(AND(B16&lt;&gt;"",B16&lt;&gt;C16),"£10 x 90 days = £900.","")</f>
        <v/>
      </c>
    </row>
    <row r="17" spans="1:4" ht="30" customHeight="1">
      <c r="A17" s="10" t="s">
        <v>47</v>
      </c>
      <c r="B17" s="11"/>
      <c r="C17" s="12" t="s">
        <v>48</v>
      </c>
      <c r="D17" s="13" t="str">
        <f>IF(AND(B17&lt;&gt;"",B17&lt;&gt;C17),"5% x £8,400 = £420. This exceeds the £300 minimum so £420 applies.","")</f>
        <v/>
      </c>
    </row>
    <row r="18" spans="1:4" ht="30" customHeight="1">
      <c r="A18" s="10" t="s">
        <v>49</v>
      </c>
      <c r="B18" s="11"/>
      <c r="C18" s="12" t="s">
        <v>50</v>
      </c>
      <c r="D18" s="13" t="str">
        <f>IF(AND(B18&lt;&gt;"",B18&lt;&gt;C18),"£100 + £900 + £420 = £1,420.","")</f>
        <v/>
      </c>
    </row>
  </sheetData>
  <mergeCells count="1">
    <mergeCell ref="A1:D1"/>
  </mergeCells>
  <conditionalFormatting sqref="B11:B18">
    <cfRule type="expression" dxfId="3" priority="1">
      <formula>AND(B11&lt;&gt;"",B11=C11)</formula>
    </cfRule>
    <cfRule type="expression" dxfId="2" priority="2">
      <formula>AND(B11&lt;&gt;"",B11&lt;&gt;C11)</formula>
    </cfRule>
  </conditionalFormatting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E7090"/>
  </sheetPr>
  <dimension ref="A1:D15"/>
  <sheetViews>
    <sheetView tabSelected="1" workbookViewId="0">
      <selection activeCell="C21" sqref="C21"/>
    </sheetView>
  </sheetViews>
  <sheetFormatPr baseColWidth="10" defaultColWidth="8.83203125" defaultRowHeight="15"/>
  <cols>
    <col min="1" max="1" width="55" customWidth="1"/>
    <col min="2" max="3" width="22" customWidth="1"/>
    <col min="4" max="4" width="32" customWidth="1"/>
  </cols>
  <sheetData>
    <row r="1" spans="1:4" ht="28" customHeight="1">
      <c r="A1" s="23" t="s">
        <v>51</v>
      </c>
      <c r="B1" s="24"/>
      <c r="C1" s="24"/>
      <c r="D1" s="24"/>
    </row>
    <row r="2" spans="1:4">
      <c r="A2" s="7"/>
      <c r="B2" s="3"/>
      <c r="C2" s="3"/>
      <c r="D2" s="3"/>
    </row>
    <row r="3" spans="1:4">
      <c r="A3" s="8" t="s">
        <v>26</v>
      </c>
      <c r="B3" s="3"/>
      <c r="C3" s="3"/>
      <c r="D3" s="3"/>
    </row>
    <row r="4" spans="1:4">
      <c r="A4" s="14" t="s">
        <v>52</v>
      </c>
      <c r="B4" s="3"/>
      <c r="C4" s="3"/>
      <c r="D4" s="3"/>
    </row>
    <row r="5" spans="1:4">
      <c r="A5" s="14" t="s">
        <v>53</v>
      </c>
      <c r="B5" s="3" t="s">
        <v>71</v>
      </c>
      <c r="C5" s="3"/>
      <c r="D5" s="3"/>
    </row>
    <row r="6" spans="1:4">
      <c r="A6" s="14" t="s">
        <v>54</v>
      </c>
      <c r="B6" s="3"/>
      <c r="C6" s="3"/>
      <c r="D6" s="3"/>
    </row>
    <row r="7" spans="1:4">
      <c r="A7" s="14" t="s">
        <v>55</v>
      </c>
      <c r="B7" s="3"/>
      <c r="C7" s="3"/>
      <c r="D7" s="3"/>
    </row>
    <row r="8" spans="1:4">
      <c r="A8" s="3"/>
      <c r="B8" s="3"/>
      <c r="C8" s="3"/>
      <c r="D8" s="3"/>
    </row>
    <row r="9" spans="1:4" ht="30" customHeight="1">
      <c r="A9" s="9" t="s">
        <v>32</v>
      </c>
      <c r="B9" s="9" t="s">
        <v>33</v>
      </c>
      <c r="C9" s="9" t="s">
        <v>34</v>
      </c>
      <c r="D9" s="9" t="s">
        <v>35</v>
      </c>
    </row>
    <row r="10" spans="1:4" ht="32" customHeight="1">
      <c r="A10" s="10" t="s">
        <v>56</v>
      </c>
      <c r="B10" s="11"/>
      <c r="C10" s="12" t="s">
        <v>57</v>
      </c>
      <c r="D10" s="13" t="str">
        <f>IF(AND(B10&lt;&gt;"",B10&lt;&gt;C10),"The deadline was 31 January 2025. Sam filed on 12 February 2025, 12 days late.","")</f>
        <v/>
      </c>
    </row>
    <row r="11" spans="1:4" ht="32" customHeight="1">
      <c r="A11" s="10" t="s">
        <v>58</v>
      </c>
      <c r="B11" s="11"/>
      <c r="C11" s="12" t="s">
        <v>59</v>
      </c>
      <c r="D11" s="13" t="str">
        <f>IF(AND(B11&lt;&gt;"",B11&lt;&gt;C11),"Anniversary of 12 February 2025 is 12 February 2026.","")</f>
        <v/>
      </c>
    </row>
    <row r="12" spans="1:4" ht="32" customHeight="1">
      <c r="A12" s="10" t="s">
        <v>60</v>
      </c>
      <c r="B12" s="11"/>
      <c r="C12" s="12" t="s">
        <v>61</v>
      </c>
      <c r="D12" s="13" t="str">
        <f>IF(AND(B12&lt;&gt;"",B12&lt;&gt;C12),"Calendar quarters end: 31 Jan, 30 Apr, 31 Jul, 31 Oct. 12 Feb 2026 falls in the quarter ending 30 April 2026.","")</f>
        <v/>
      </c>
    </row>
    <row r="13" spans="1:4" ht="32" customHeight="1">
      <c r="A13" s="10" t="s">
        <v>62</v>
      </c>
      <c r="B13" s="11"/>
      <c r="C13" s="12" t="s">
        <v>63</v>
      </c>
      <c r="D13" s="13" t="str">
        <f>IF(AND(B13&lt;&gt;"",B13&lt;&gt;C13),"HMRC must give notice by the end of the calendar quarter following the anniversary of the actual filing date = 30 April 2026.","")</f>
        <v/>
      </c>
    </row>
    <row r="14" spans="1:4" ht="32" customHeight="1">
      <c r="A14" s="10" t="s">
        <v>64</v>
      </c>
      <c r="B14" s="11"/>
      <c r="C14" s="12" t="s">
        <v>65</v>
      </c>
      <c r="D14" s="13" t="str">
        <f>IF(AND(B14&lt;&gt;"",B14&lt;&gt;C14),"Filed on time: HMRC have 12 months from the filing deadline = 31 January 2026.","")</f>
        <v/>
      </c>
    </row>
    <row r="15" spans="1:4" ht="32" customHeight="1">
      <c r="A15" s="10" t="s">
        <v>66</v>
      </c>
      <c r="B15" s="11"/>
      <c r="C15" s="12" t="s">
        <v>67</v>
      </c>
      <c r="D15" s="13" t="str">
        <f>IF(AND(B15&lt;&gt;"",B15&lt;&gt;C15),"30 April 2026 vs 31 January 2026 = 90 additional days.","")</f>
        <v/>
      </c>
    </row>
  </sheetData>
  <mergeCells count="1">
    <mergeCell ref="A1:D1"/>
  </mergeCells>
  <conditionalFormatting sqref="B10:B15">
    <cfRule type="expression" dxfId="1" priority="1">
      <formula>AND(B10&lt;&gt;"",B10=C10)</formula>
    </cfRule>
    <cfRule type="expression" dxfId="0" priority="2">
      <formula>AND(B10&lt;&gt;"",B10&lt;&gt;C10)</formula>
    </cfRule>
  </conditionalFormatting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9"/>
  <sheetViews>
    <sheetView workbookViewId="0"/>
  </sheetViews>
  <sheetFormatPr baseColWidth="10" defaultColWidth="8.83203125" defaultRowHeight="15"/>
  <sheetData>
    <row r="1" spans="1:3" ht="16" customHeight="1">
      <c r="A1" s="23" t="s">
        <v>68</v>
      </c>
      <c r="B1" s="24"/>
      <c r="C1" s="24"/>
    </row>
    <row r="2" spans="1:3">
      <c r="A2" s="3"/>
      <c r="B2" s="3"/>
      <c r="C2" s="3"/>
    </row>
    <row r="3" spans="1:3">
      <c r="A3" s="15" t="s">
        <v>69</v>
      </c>
      <c r="B3" s="3"/>
      <c r="C3" s="3"/>
    </row>
    <row r="4" spans="1:3">
      <c r="A4" s="3" t="s">
        <v>36</v>
      </c>
      <c r="B4" s="3" t="s">
        <v>37</v>
      </c>
      <c r="C4" s="3"/>
    </row>
    <row r="5" spans="1:3">
      <c r="A5" s="3" t="s">
        <v>38</v>
      </c>
      <c r="B5" s="3" t="s">
        <v>39</v>
      </c>
      <c r="C5" s="3"/>
    </row>
    <row r="6" spans="1:3">
      <c r="A6" s="3" t="s">
        <v>40</v>
      </c>
      <c r="B6" s="3" t="s">
        <v>39</v>
      </c>
      <c r="C6" s="3"/>
    </row>
    <row r="7" spans="1:3">
      <c r="A7" s="3" t="s">
        <v>41</v>
      </c>
      <c r="B7" s="3" t="s">
        <v>42</v>
      </c>
      <c r="C7" s="3"/>
    </row>
    <row r="8" spans="1:3">
      <c r="A8" s="3" t="s">
        <v>43</v>
      </c>
      <c r="B8" s="3" t="s">
        <v>44</v>
      </c>
      <c r="C8" s="3"/>
    </row>
    <row r="9" spans="1:3">
      <c r="A9" s="3" t="s">
        <v>45</v>
      </c>
      <c r="B9" s="3" t="s">
        <v>46</v>
      </c>
      <c r="C9" s="3"/>
    </row>
    <row r="10" spans="1:3">
      <c r="A10" s="3" t="s">
        <v>47</v>
      </c>
      <c r="B10" s="3" t="s">
        <v>48</v>
      </c>
      <c r="C10" s="3"/>
    </row>
    <row r="11" spans="1:3">
      <c r="A11" s="3" t="s">
        <v>49</v>
      </c>
      <c r="B11" s="3" t="s">
        <v>50</v>
      </c>
      <c r="C11" s="3"/>
    </row>
    <row r="12" spans="1:3">
      <c r="A12" s="3"/>
      <c r="B12" s="3"/>
      <c r="C12" s="3"/>
    </row>
    <row r="13" spans="1:3">
      <c r="A13" s="15" t="s">
        <v>70</v>
      </c>
      <c r="B13" s="3"/>
      <c r="C13" s="3"/>
    </row>
    <row r="14" spans="1:3">
      <c r="A14" s="3" t="s">
        <v>56</v>
      </c>
      <c r="B14" s="3" t="s">
        <v>57</v>
      </c>
      <c r="C14" s="3"/>
    </row>
    <row r="15" spans="1:3">
      <c r="A15" s="3" t="s">
        <v>58</v>
      </c>
      <c r="B15" s="3" t="s">
        <v>59</v>
      </c>
      <c r="C15" s="3"/>
    </row>
    <row r="16" spans="1:3">
      <c r="A16" s="3" t="s">
        <v>60</v>
      </c>
      <c r="B16" s="3" t="s">
        <v>61</v>
      </c>
      <c r="C16" s="3"/>
    </row>
    <row r="17" spans="1:3">
      <c r="A17" s="3" t="s">
        <v>62</v>
      </c>
      <c r="B17" s="3" t="s">
        <v>63</v>
      </c>
      <c r="C17" s="3"/>
    </row>
    <row r="18" spans="1:3">
      <c r="A18" s="3" t="s">
        <v>64</v>
      </c>
      <c r="B18" s="3" t="s">
        <v>65</v>
      </c>
      <c r="C18" s="3"/>
    </row>
    <row r="19" spans="1:3">
      <c r="A19" s="3" t="s">
        <v>66</v>
      </c>
      <c r="B19" s="3" t="s">
        <v>67</v>
      </c>
      <c r="C19" s="3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Instructions</vt:lpstr>
      <vt:lpstr>Scenario A, Filing Deadlines</vt:lpstr>
      <vt:lpstr>Scenario B, Enquiry Window</vt:lpstr>
      <vt:lpstr>Answers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Zazentax</dc:creator>
  <cp:keywords/>
  <dc:description/>
  <cp:lastModifiedBy>Gerda Teiserskyte</cp:lastModifiedBy>
  <dcterms:created xsi:type="dcterms:W3CDTF">2026-06-13T13:37:46Z</dcterms:created>
  <dcterms:modified xsi:type="dcterms:W3CDTF">2026-07-29T18:12:00Z</dcterms:modified>
  <cp:category/>
</cp:coreProperties>
</file>