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Dea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5" fontId="6" fillId="2" borderId="1" pivotButton="0" quotePrefix="0" xfId="0"/>
    <xf numFmtId="165" fontId="6" fillId="4" borderId="1" pivotButton="0" quotePrefix="0" xfId="0"/>
    <xf numFmtId="3" fontId="6" fillId="2" borderId="1" pivotButton="0" quotePrefix="0" xfId="0"/>
    <xf numFmtId="0" fontId="7" fillId="5" borderId="1" pivotButton="0" quotePrefix="0" xfId="0"/>
    <xf numFmtId="165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Brand Deal Tracker</t>
        </is>
      </c>
    </row>
    <row r="3">
      <c r="A3" s="3" t="inlineStr">
        <is>
          <t>Pitched to paid, with the money still out there computed.</t>
        </is>
      </c>
    </row>
    <row r="5">
      <c r="B5" s="4" t="inlineStr">
        <is>
          <t>The pipeline is the cash flow</t>
        </is>
      </c>
    </row>
    <row r="6" ht="30" customHeight="1">
      <c r="B6" s="5" t="inlineStr">
        <is>
          <t>Each deal carries its stage, gross fee, commission, usage window and exclusivity, with what is banked and what is still owed computed per row.</t>
        </is>
      </c>
    </row>
    <row r="8">
      <c r="B8" s="4" t="inlineStr">
        <is>
          <t>The demo</t>
        </is>
      </c>
    </row>
    <row r="9" ht="30" customHeight="1">
      <c r="B9" s="5" t="inlineStr">
        <is>
          <t>Six deals at £4,000: four delivered of which three are paid, one invoiced and unpaid, two still open. £8,500 of net fees are still out there.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0" customWidth="1" min="3" max="3"/>
    <col width="11" customWidth="1" min="4" max="4"/>
    <col width="10" customWidth="1" min="5" max="5"/>
    <col width="13" customWidth="1" min="6" max="6"/>
    <col width="7" customWidth="1" min="7" max="7"/>
    <col width="11" customWidth="1" min="8" max="8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pipeline</t>
        </is>
      </c>
    </row>
    <row r="4">
      <c r="A4" s="6" t="inlineStr">
        <is>
          <t>Agency rate</t>
        </is>
      </c>
      <c r="B4" s="7" t="n">
        <v>0.15</v>
      </c>
      <c r="C4" s="8" t="inlineStr"/>
    </row>
    <row r="6" ht="28" customHeight="1">
      <c r="A6" s="9" t="inlineStr">
        <is>
          <t>Brand</t>
        </is>
      </c>
      <c r="B6" s="9" t="inlineStr">
        <is>
          <t>Stage</t>
        </is>
      </c>
      <c r="C6" s="9" t="inlineStr">
        <is>
          <t>Gross fee</t>
        </is>
      </c>
      <c r="D6" s="9" t="inlineStr">
        <is>
          <t>Commission</t>
        </is>
      </c>
      <c r="E6" s="9" t="inlineStr">
        <is>
          <t>Net</t>
        </is>
      </c>
      <c r="F6" s="9" t="inlineStr">
        <is>
          <t>Usage window</t>
        </is>
      </c>
      <c r="G6" s="9" t="inlineStr">
        <is>
          <t>Paid</t>
        </is>
      </c>
      <c r="H6" s="9" t="inlineStr">
        <is>
          <t>Still owed</t>
        </is>
      </c>
    </row>
    <row r="7">
      <c r="A7" s="10" t="inlineStr">
        <is>
          <t>Aurel Skin</t>
        </is>
      </c>
      <c r="B7" s="10" t="inlineStr">
        <is>
          <t>Paid</t>
        </is>
      </c>
      <c r="C7" s="11" t="n">
        <v>4000</v>
      </c>
      <c r="D7" s="12">
        <f>C7*$B$4</f>
        <v/>
      </c>
      <c r="E7" s="12">
        <f>C7-D7</f>
        <v/>
      </c>
      <c r="F7" s="10" t="inlineStr">
        <is>
          <t>3 months</t>
        </is>
      </c>
      <c r="G7" s="13" t="n">
        <v>1</v>
      </c>
      <c r="H7" s="12">
        <f>E7*(1-G7)</f>
        <v/>
      </c>
    </row>
    <row r="8">
      <c r="A8" s="10" t="inlineStr">
        <is>
          <t>Northbeam Kit</t>
        </is>
      </c>
      <c r="B8" s="10" t="inlineStr">
        <is>
          <t>Paid</t>
        </is>
      </c>
      <c r="C8" s="11" t="n">
        <v>4000</v>
      </c>
      <c r="D8" s="12">
        <f>C8*$B$4</f>
        <v/>
      </c>
      <c r="E8" s="12">
        <f>C8-D8</f>
        <v/>
      </c>
      <c r="F8" s="10" t="inlineStr">
        <is>
          <t>6 months</t>
        </is>
      </c>
      <c r="G8" s="13" t="n">
        <v>1</v>
      </c>
      <c r="H8" s="12">
        <f>E8*(1-G8)</f>
        <v/>
      </c>
    </row>
    <row r="9">
      <c r="A9" s="10" t="inlineStr">
        <is>
          <t>Fen and Field</t>
        </is>
      </c>
      <c r="B9" s="10" t="inlineStr">
        <is>
          <t>Paid</t>
        </is>
      </c>
      <c r="C9" s="11" t="n">
        <v>4000</v>
      </c>
      <c r="D9" s="12">
        <f>C9*$B$4</f>
        <v/>
      </c>
      <c r="E9" s="12">
        <f>C9-D9</f>
        <v/>
      </c>
      <c r="F9" s="10" t="inlineStr">
        <is>
          <t>3 months</t>
        </is>
      </c>
      <c r="G9" s="13" t="n">
        <v>1</v>
      </c>
      <c r="H9" s="12">
        <f>E9*(1-G9)</f>
        <v/>
      </c>
    </row>
    <row r="10">
      <c r="A10" s="10" t="inlineStr">
        <is>
          <t>Corvid Audio</t>
        </is>
      </c>
      <c r="B10" s="10" t="inlineStr">
        <is>
          <t>Invoiced</t>
        </is>
      </c>
      <c r="C10" s="11" t="n">
        <v>4000</v>
      </c>
      <c r="D10" s="12">
        <f>C10*$B$4</f>
        <v/>
      </c>
      <c r="E10" s="12">
        <f>C10-D10</f>
        <v/>
      </c>
      <c r="F10" s="10" t="inlineStr">
        <is>
          <t>12 months</t>
        </is>
      </c>
      <c r="G10" s="13" t="n">
        <v>0</v>
      </c>
      <c r="H10" s="12">
        <f>E10*(1-G10)</f>
        <v/>
      </c>
    </row>
    <row r="11">
      <c r="A11" s="10" t="inlineStr">
        <is>
          <t>Latch Software</t>
        </is>
      </c>
      <c r="B11" s="10" t="inlineStr">
        <is>
          <t>Delivered</t>
        </is>
      </c>
      <c r="C11" s="11" t="n">
        <v>4000</v>
      </c>
      <c r="D11" s="12">
        <f>C11*$B$4</f>
        <v/>
      </c>
      <c r="E11" s="12">
        <f>C11-D11</f>
        <v/>
      </c>
      <c r="F11" s="10" t="inlineStr">
        <is>
          <t>6 months</t>
        </is>
      </c>
      <c r="G11" s="13" t="n">
        <v>0</v>
      </c>
      <c r="H11" s="12">
        <f>E11*(1-G11)</f>
        <v/>
      </c>
    </row>
    <row r="12">
      <c r="A12" s="10" t="inlineStr">
        <is>
          <t>Mure Coffee</t>
        </is>
      </c>
      <c r="B12" s="10" t="inlineStr">
        <is>
          <t>Agreed</t>
        </is>
      </c>
      <c r="C12" s="11" t="n">
        <v>4000</v>
      </c>
      <c r="D12" s="12">
        <f>C12*$B$4</f>
        <v/>
      </c>
      <c r="E12" s="12">
        <f>C12-D12</f>
        <v/>
      </c>
      <c r="F12" s="10" t="inlineStr">
        <is>
          <t>3 months</t>
        </is>
      </c>
      <c r="G12" s="13" t="n">
        <v>0</v>
      </c>
      <c r="H12" s="12">
        <f>E12*(1-G12)</f>
        <v/>
      </c>
    </row>
    <row r="14">
      <c r="A14" s="14" t="inlineStr">
        <is>
          <t>The book</t>
        </is>
      </c>
      <c r="C14" s="15">
        <f>SUM(C7:C12)</f>
        <v/>
      </c>
      <c r="E14" s="15">
        <f>SUM(E7:E12)</f>
        <v/>
      </c>
      <c r="H14" s="15">
        <f>SUM(H7:H12)</f>
        <v/>
      </c>
    </row>
    <row r="16">
      <c r="A16" s="16" t="inlineStr">
        <is>
          <t>Gross column C is the income line on the return; the Paid flag turns owed into banked. Exclusivity windows live in the usage column because the expensive clash is booking against one.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2026-08-19T16:18:35Z</dcterms:created>
  <dcterms:modified xmlns:dcterms="http://purl.org/dc/terms/" xmlns:xsi="http://www.w3.org/2001/XMLSchema-instance" xsi:type="dcterms:W3CDTF">2026-08-19T16:18:35Z</dcterms:modified>
</cp:coreProperties>
</file>