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Break eve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.00"/>
    <numFmt numFmtId="165" formatCode="0.0%"/>
    <numFmt numFmtId="166" formatCode="#,##0.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3" fontId="8" fillId="3" borderId="1" pivotButton="0" quotePrefix="0" xfId="0"/>
    <xf numFmtId="164" fontId="8" fillId="4" borderId="1" pivotButton="0" quotePrefix="0" xfId="0"/>
    <xf numFmtId="0" fontId="8" fillId="0" borderId="0" pivotButton="0" quotePrefix="0" xfId="0"/>
    <xf numFmtId="166" fontId="9" fillId="4" borderId="1" pivotButton="0" quotePrefix="0" xfId="0"/>
    <xf numFmtId="166" fontId="8" fillId="4" borderId="1" pivotButton="0" quotePrefix="0" xfId="0"/>
    <xf numFmtId="0" fontId="6" fillId="2" borderId="0" applyAlignment="1" pivotButton="0" quotePrefix="0" xfId="0">
      <alignment vertical="center" wrapText="1"/>
    </xf>
    <xf numFmtId="3" fontId="7" fillId="3" borderId="1" pivotButton="0" quotePrefix="0" xfId="0"/>
    <xf numFmtId="164" fontId="7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Break-Even Covers Calculator</t>
        </is>
      </c>
    </row>
    <row r="3">
      <c r="A3" s="3" t="inlineStr">
        <is>
          <t>The cover where the week starts paying.</t>
        </is>
      </c>
    </row>
    <row r="5">
      <c r="B5" s="4" t="inlineStr">
        <is>
          <t>The convention</t>
        </is>
      </c>
    </row>
    <row r="6" ht="30" customHeight="1">
      <c r="B6" s="5" t="inlineStr">
        <is>
          <t>The rota is in the nut alongside the fixed costs, because it is committed before the covers arrive. Contribution per cover is the ex-VAT spend times the blended GP.</t>
        </is>
      </c>
    </row>
    <row r="8">
      <c r="B8" s="4" t="inlineStr">
        <is>
          <t>The demo</t>
        </is>
      </c>
    </row>
    <row r="9" ht="30" customHeight="1">
      <c r="B9" s="5" t="inlineStr">
        <is>
          <t>£21.87 of contribution per cover against an £11,150 nut breaks even at 510 covers, 42.5 a service. At the actual 620 the week makes £2,407, all of it from the last 110 covers.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Rates are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6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4" customWidth="1" min="3" max="3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Covers to pounds</t>
        </is>
      </c>
    </row>
    <row r="5" ht="19" customHeight="1">
      <c r="A5" s="6" t="inlineStr">
        <is>
          <t xml:space="preserve">  The week</t>
        </is>
      </c>
      <c r="B5" s="7" t="n"/>
      <c r="C5" s="7" t="n"/>
    </row>
    <row r="6">
      <c r="A6" s="8" t="inlineStr">
        <is>
          <t>Average spend a head, incl VAT</t>
        </is>
      </c>
      <c r="B6" s="9" t="n">
        <v>38</v>
      </c>
      <c r="C6" s="10" t="inlineStr"/>
    </row>
    <row r="7">
      <c r="A7" s="8" t="inlineStr">
        <is>
          <t>Blended GP, ex VAT</t>
        </is>
      </c>
      <c r="B7" s="11" t="n">
        <v>0.6899999999999999</v>
      </c>
      <c r="C7" s="10" t="inlineStr">
        <is>
          <t>Food and drink weighted.</t>
        </is>
      </c>
    </row>
    <row r="8">
      <c r="A8" s="8" t="inlineStr">
        <is>
          <t>Fixed costs a week</t>
        </is>
      </c>
      <c r="B8" s="9" t="n">
        <v>4850</v>
      </c>
      <c r="C8" s="10" t="inlineStr"/>
    </row>
    <row r="9">
      <c r="A9" s="8" t="inlineStr">
        <is>
          <t>Rota cost a week</t>
        </is>
      </c>
      <c r="B9" s="9" t="n">
        <v>6300</v>
      </c>
      <c r="C9" s="10" t="inlineStr"/>
    </row>
    <row r="10">
      <c r="A10" s="8" t="inlineStr">
        <is>
          <t>Services a week</t>
        </is>
      </c>
      <c r="B10" s="12" t="n">
        <v>12</v>
      </c>
      <c r="C10" s="10" t="inlineStr"/>
    </row>
    <row r="12" ht="19" customHeight="1">
      <c r="A12" s="6" t="inlineStr">
        <is>
          <t xml:space="preserve">  The answer</t>
        </is>
      </c>
      <c r="B12" s="7" t="n"/>
      <c r="C12" s="7" t="n"/>
    </row>
    <row r="13">
      <c r="A13" s="8" t="inlineStr">
        <is>
          <t>Contribution per cover</t>
        </is>
      </c>
      <c r="B13" s="13">
        <f>$B$6/1.2*$B$7</f>
        <v/>
      </c>
    </row>
    <row r="14">
      <c r="A14" s="8" t="inlineStr">
        <is>
          <t>The weekly nut</t>
        </is>
      </c>
      <c r="B14" s="13">
        <f>$B$8+$B$9</f>
        <v/>
      </c>
    </row>
    <row r="15">
      <c r="A15" s="14" t="inlineStr">
        <is>
          <t>Break-even covers a week</t>
        </is>
      </c>
      <c r="B15" s="15">
        <f>($B$8+$B$9)/($B$6/1.2*$B$7)</f>
        <v/>
      </c>
    </row>
    <row r="16">
      <c r="A16" s="8" t="inlineStr">
        <is>
          <t xml:space="preserve">  per service</t>
        </is>
      </c>
      <c r="B16" s="16">
        <f>($B$8+$B$9)/($B$6/1.2*$B$7)/$B$10</f>
        <v/>
      </c>
    </row>
    <row r="18" ht="28" customHeight="1">
      <c r="A18" s="17" t="inlineStr">
        <is>
          <t>Covers a week</t>
        </is>
      </c>
      <c r="B18" s="17" t="inlineStr">
        <is>
          <t>Profit or loss</t>
        </is>
      </c>
      <c r="C18" s="17" t="inlineStr"/>
    </row>
    <row r="19">
      <c r="A19" s="18" t="n">
        <v>460</v>
      </c>
      <c r="B19" s="19">
        <f>(A19-($B$8+$B$9)/($B$6/1.2*$B$7))*($B$6/1.2*$B$7)</f>
        <v/>
      </c>
    </row>
    <row r="20">
      <c r="A20" s="18" t="n">
        <v>500</v>
      </c>
      <c r="B20" s="19">
        <f>(A20-($B$8+$B$9)/($B$6/1.2*$B$7))*($B$6/1.2*$B$7)</f>
        <v/>
      </c>
    </row>
    <row r="21">
      <c r="A21" s="18" t="n">
        <v>540</v>
      </c>
      <c r="B21" s="19">
        <f>(A21-($B$8+$B$9)/($B$6/1.2*$B$7))*($B$6/1.2*$B$7)</f>
        <v/>
      </c>
    </row>
    <row r="22">
      <c r="A22" s="18" t="n">
        <v>580</v>
      </c>
      <c r="B22" s="19">
        <f>(A22-($B$8+$B$9)/($B$6/1.2*$B$7))*($B$6/1.2*$B$7)</f>
        <v/>
      </c>
    </row>
    <row r="23">
      <c r="A23" s="18" t="n">
        <v>620</v>
      </c>
      <c r="B23" s="19">
        <f>(A23-($B$8+$B$9)/($B$6/1.2*$B$7))*($B$6/1.2*$B$7)</f>
        <v/>
      </c>
    </row>
    <row r="24">
      <c r="A24" s="18" t="n">
        <v>660</v>
      </c>
      <c r="B24" s="19">
        <f>(A24-($B$8+$B$9)/($B$6/1.2*$B$7))*($B$6/1.2*$B$7)</f>
        <v/>
      </c>
    </row>
    <row r="26">
      <c r="A26" s="20" t="inlineStr">
        <is>
          <t>The table is linear and unforgiving: every cover above the line is worth the same £21.87, and so is every cover below it.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2026-08-16T15:42:14Z</dcterms:created>
  <dcterms:modified xmlns:dcterms="http://purl.org/dc/terms/" xmlns:xsi="http://www.w3.org/2001/XMLSchema-instance" xsi:type="dcterms:W3CDTF">2026-08-16T15:42:14Z</dcterms:modified>
</cp:coreProperties>
</file>