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ROAS" sheetId="2" state="visible" r:id="rId2"/>
    <sheet xmlns:r="http://schemas.openxmlformats.org/officeDocument/2006/relationships" name="SKU table" sheetId="3" state="visible" r:id="rId3"/>
  </sheets>
  <definedNames/>
  <calcPr calcId="124519" fullCalcOnLoad="1"/>
</workbook>
</file>

<file path=xl/styles.xml><?xml version="1.0" encoding="utf-8"?>
<styleSheet xmlns="http://schemas.openxmlformats.org/spreadsheetml/2006/main">
  <numFmts count="3">
    <numFmt numFmtId="164" formatCode="£#,##0.00;(£#,##0.00);&quot;–&quot;"/>
    <numFmt numFmtId="165" formatCode="0.0%"/>
    <numFmt numFmtId="166" formatCode="0.00&quot;x&quot;"/>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1">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7" fillId="0" borderId="0" applyAlignment="1" pivotButton="0" quotePrefix="0" xfId="0">
      <alignment vertical="top" wrapText="1"/>
    </xf>
    <xf numFmtId="10" fontId="6" fillId="3" borderId="1" applyAlignment="1" pivotButton="0" quotePrefix="0" xfId="0">
      <alignment horizontal="right" vertical="center"/>
    </xf>
    <xf numFmtId="0" fontId="5" fillId="0" borderId="1" applyAlignment="1" pivotButton="0" quotePrefix="0" xfId="0">
      <alignment vertical="center" wrapText="1"/>
    </xf>
    <xf numFmtId="164" fontId="5" fillId="4" borderId="1" applyAlignment="1" pivotButton="0" quotePrefix="0" xfId="0">
      <alignment horizontal="right" vertical="center"/>
    </xf>
    <xf numFmtId="165" fontId="6" fillId="4" borderId="1" applyAlignment="1" pivotButton="0" quotePrefix="0" xfId="0">
      <alignment horizontal="right" vertical="center"/>
    </xf>
    <xf numFmtId="166" fontId="5" fillId="4" borderId="1" applyAlignment="1" pivotButton="0" quotePrefix="0" xfId="0">
      <alignment horizontal="right" vertical="center"/>
    </xf>
    <xf numFmtId="165" fontId="6" fillId="3" borderId="1" applyAlignment="1" pivotButton="0" quotePrefix="0" xfId="0">
      <alignment horizontal="right" vertical="center"/>
    </xf>
    <xf numFmtId="164" fontId="6" fillId="4" borderId="1" applyAlignment="1" pivotButton="0" quotePrefix="0" xfId="0">
      <alignment horizontal="right" vertical="center"/>
    </xf>
    <xf numFmtId="0" fontId="8" fillId="5" borderId="1" applyAlignment="1" pivotButton="0" quotePrefix="0" xfId="0">
      <alignment horizontal="center" vertical="center" wrapText="1"/>
    </xf>
    <xf numFmtId="0" fontId="6" fillId="3" borderId="1" applyAlignment="1" pivotButton="0" quotePrefix="0" xfId="0">
      <alignment horizontal="right" vertical="center"/>
    </xf>
    <xf numFmtId="166" fontId="6" fillId="4"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1"/>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Break-even ROAS calculator</t>
        </is>
      </c>
    </row>
    <row r="4" ht="39" customHeight="1">
      <c r="B4" s="2" t="inlineStr">
        <is>
          <t>ROAS is return on ad spend: revenue divided by what the ads cost. A 3x ROAS means £3 of sales for every £1 of ads. The number every seller needs but few know is the BREAK-EVEN ROAS: the return below which the ads are quietly losing money, however good they look in the ads dashboard.</t>
        </is>
      </c>
    </row>
    <row r="6" ht="22" customHeight="1">
      <c r="B6" s="1" t="inlineStr">
        <is>
          <t>The arithmetic</t>
        </is>
      </c>
    </row>
    <row r="7" ht="26" customHeight="1">
      <c r="B7" s="2" t="inlineStr">
        <is>
          <t>-  Contribution per order, before ads: price minus landed cost, fulfilment and payment fees. This is also your maximum ad spend per order, the CPA ceiling.</t>
        </is>
      </c>
    </row>
    <row r="8" ht="39" customHeight="1">
      <c r="B8" s="2" t="inlineStr">
        <is>
          <t>-  Break-even ROAS = price divided by contribution, which is the same as one divided by the contribution margin. A 50 per cent margin means a 2x break-even ROAS; a 25 per cent margin means 4x. Thin margins make advertising brutally hard, and this formula is why.</t>
        </is>
      </c>
    </row>
    <row r="9" ht="26" customHeight="1">
      <c r="B9" s="2" t="inlineStr">
        <is>
          <t>-  Break-even ACoS, if your platform speaks that language, is simply the contribution margin itself.</t>
        </is>
      </c>
    </row>
    <row r="10" ht="26" customHeight="1">
      <c r="B10" s="2" t="inlineStr">
        <is>
          <t>-  Target ROAS: breaking even is not the goal. If you want to keep, say, 10 per cent of revenue as profit after ads, the target is one divided by (margin minus 10 per cent).</t>
        </is>
      </c>
    </row>
    <row r="12" ht="22" customHeight="1">
      <c r="B12" s="1" t="inlineStr">
        <is>
          <t>How to use this workbook</t>
        </is>
      </c>
    </row>
    <row r="13" ht="26" customHeight="1">
      <c r="B13" s="2" t="inlineStr">
        <is>
          <t>-  ROAS: one product or your store average. Enter price, landed cost, fulfilment and fees; read off break-even and target ROAS and the max you can pay per order.</t>
        </is>
      </c>
    </row>
    <row r="14" ht="39" customHeight="1">
      <c r="B14" s="2" t="inlineStr">
        <is>
          <t>-  SKU table: the same numbers for up to eight products. Products share an ad budget but rarely share a margin; a blended ROAS target that is right on average can still lose money on half the catalogue.</t>
        </is>
      </c>
    </row>
    <row r="15" ht="26" customHeight="1">
      <c r="B15" s="2" t="inlineStr">
        <is>
          <t>-  Yellow cells are yours to fill in. Grey cells work themselves out, so leave them alone unless you mean to change the method.</t>
        </is>
      </c>
    </row>
    <row r="17" ht="22" customHeight="1">
      <c r="B17" s="1" t="inlineStr">
        <is>
          <t>Two honest caveats</t>
        </is>
      </c>
    </row>
    <row r="18" ht="39" customHeight="1">
      <c r="B18" s="2" t="inlineStr">
        <is>
          <t>-  Platform-reported ROAS flatters itself: ad platforms claim credit generously (attribution), so a reported 3x is usually less in cash terms. Judge against blended ROAS too: total revenue over total ad spend.</t>
        </is>
      </c>
    </row>
    <row r="19" ht="26" customHeight="1">
      <c r="B19" s="2" t="inlineStr">
        <is>
          <t>-  This is per-order arithmetic. If customers reorder, lifetime value can justify a ROAS below break-even on the first order, but that is a decision to make with eyes open, not a default.</t>
        </is>
      </c>
    </row>
    <row r="21" ht="26" customHeight="1">
      <c r="B21" s="2" t="inlineStr">
        <is>
          <t>Not sure what your true landed cost or margin is? That is accounting, and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20"/>
  <sheetViews>
    <sheetView showGridLines="0" workbookViewId="0">
      <selection activeCell="A1" sqref="A1"/>
    </sheetView>
  </sheetViews>
  <sheetFormatPr baseColWidth="8" defaultRowHeight="15"/>
  <cols>
    <col width="3" customWidth="1" min="1" max="1"/>
    <col width="38" customWidth="1" min="2" max="2"/>
    <col width="16" customWidth="1" min="3" max="3"/>
    <col width="3" customWidth="1" min="4" max="4"/>
    <col width="52" customWidth="1" min="5" max="5"/>
  </cols>
  <sheetData>
    <row r="2">
      <c r="B2" s="3" t="inlineStr">
        <is>
          <t>Break-even ROAS calculator</t>
        </is>
      </c>
    </row>
    <row r="3" ht="28" customHeight="1">
      <c r="B3" s="4" t="inlineStr">
        <is>
          <t>One product, or your store average order. Yellow cells are yours to fill in. Grey cells work themselves out, so leave them alone unless you mean to change the method.</t>
        </is>
      </c>
    </row>
    <row r="5">
      <c r="B5" s="5" t="inlineStr">
        <is>
          <t>One order</t>
        </is>
      </c>
      <c r="C5" s="6" t="n"/>
      <c r="D5" s="6" t="n"/>
      <c r="E5" s="7" t="n"/>
    </row>
    <row r="6" ht="39" customHeight="1">
      <c r="B6" s="8" t="inlineStr">
        <is>
          <t>Selling price</t>
        </is>
      </c>
      <c r="C6" s="9" t="n">
        <v>45</v>
      </c>
      <c r="E6" s="10" t="inlineStr">
        <is>
          <t>What the customer pays, excluding VAT if you are VAT registered. Use average order value for a store-wide answer.</t>
        </is>
      </c>
    </row>
    <row r="7" ht="28" customHeight="1">
      <c r="B7" s="8" t="inlineStr">
        <is>
          <t>Landed cost</t>
        </is>
      </c>
      <c r="C7" s="9" t="n">
        <v>14</v>
      </c>
      <c r="E7" s="10" t="inlineStr">
        <is>
          <t>Unit cost plus freight, duty and handling. The number most sellers underestimate.</t>
        </is>
      </c>
    </row>
    <row r="8" ht="28" customHeight="1">
      <c r="B8" s="8" t="inlineStr">
        <is>
          <t>Shipping and fulfilment</t>
        </is>
      </c>
      <c r="C8" s="9" t="n">
        <v>4.5</v>
      </c>
      <c r="E8" s="10" t="inlineStr">
        <is>
          <t>Pick, pack, postage and packaging for one order.</t>
        </is>
      </c>
    </row>
    <row r="9" ht="28" customHeight="1">
      <c r="B9" s="8" t="inlineStr">
        <is>
          <t>Transaction fee</t>
        </is>
      </c>
      <c r="C9" s="11" t="n">
        <v>0.029</v>
      </c>
      <c r="E9" s="10" t="inlineStr">
        <is>
          <t>Payment processing as a share of the price: Shopify Payments, PayPal, marketplace fees.</t>
        </is>
      </c>
    </row>
    <row r="10" ht="28" customHeight="1">
      <c r="B10" s="8" t="inlineStr">
        <is>
          <t>Fixed fee per order</t>
        </is>
      </c>
      <c r="C10" s="9" t="n">
        <v>0.3</v>
      </c>
      <c r="E10" s="10" t="inlineStr">
        <is>
          <t>The pence-per-transaction part of the payment fee.</t>
        </is>
      </c>
    </row>
    <row r="12">
      <c r="B12" s="5" t="inlineStr">
        <is>
          <t>What one order really earns</t>
        </is>
      </c>
      <c r="C12" s="6" t="n"/>
      <c r="D12" s="6" t="n"/>
      <c r="E12" s="7" t="n"/>
    </row>
    <row r="13" ht="30" customHeight="1">
      <c r="B13" s="12" t="inlineStr">
        <is>
          <t>Contribution per order, before ads</t>
        </is>
      </c>
      <c r="C13" s="13">
        <f>C6-C7-C8-C6*C9-C10</f>
        <v/>
      </c>
      <c r="E13" s="10" t="inlineStr">
        <is>
          <t>Also your maximum ad spend per order: pay more than this to win a sale and the sale loses money.</t>
        </is>
      </c>
    </row>
    <row r="14" ht="24" customHeight="1">
      <c r="B14" s="8" t="inlineStr">
        <is>
          <t>Contribution margin</t>
        </is>
      </c>
      <c r="C14" s="14">
        <f>IFERROR(C13/C6,"")</f>
        <v/>
      </c>
      <c r="E14" s="10" t="inlineStr">
        <is>
          <t>This is also your break-even ACoS.</t>
        </is>
      </c>
    </row>
    <row r="16">
      <c r="B16" s="5" t="inlineStr">
        <is>
          <t>The ROAS your ads must clear</t>
        </is>
      </c>
      <c r="C16" s="6" t="n"/>
      <c r="D16" s="6" t="n"/>
      <c r="E16" s="7" t="n"/>
    </row>
    <row r="17" ht="30" customHeight="1">
      <c r="B17" s="12" t="inlineStr">
        <is>
          <t>Break-even ROAS</t>
        </is>
      </c>
      <c r="C17" s="15">
        <f>IF(C13&lt;=0,"no ROAS saves this",IFERROR(C6/C13,""))</f>
        <v/>
      </c>
      <c r="E17" s="10" t="inlineStr">
        <is>
          <t>Below this, every ad pound loses money. One divided by the margin.</t>
        </is>
      </c>
    </row>
    <row r="18" ht="30" customHeight="1">
      <c r="B18" s="8" t="inlineStr">
        <is>
          <t>Target profit share of revenue</t>
        </is>
      </c>
      <c r="C18" s="16" t="n">
        <v>0.1</v>
      </c>
      <c r="E18" s="10" t="inlineStr">
        <is>
          <t>What you want LEFT as profit after the ads are paid. Breaking even is not a business.</t>
        </is>
      </c>
    </row>
    <row r="19" ht="40" customHeight="1">
      <c r="B19" s="12" t="inlineStr">
        <is>
          <t>Target ROAS</t>
        </is>
      </c>
      <c r="C19" s="15">
        <f>IF(C13&lt;=0,"",IF(C18&gt;=C14,"margin too thin for that target",IFERROR(1/(C14-C18),"")))</f>
        <v/>
      </c>
      <c r="E19" s="10" t="inlineStr">
        <is>
          <t>One divided by (margin minus the target share). If the target exceeds the margin, no ROAS delivers it: the margin has to change first.</t>
        </is>
      </c>
    </row>
    <row r="20" ht="24" customHeight="1">
      <c r="B20" s="8" t="inlineStr">
        <is>
          <t>Max ad spend per order at target</t>
        </is>
      </c>
      <c r="C20" s="17">
        <f>IF(C13&lt;=0,"",MAX(0,C13-C6*C18))</f>
        <v/>
      </c>
      <c r="E20" s="10" t="inlineStr">
        <is>
          <t>Contribution minus the profit you are protecting.</t>
        </is>
      </c>
    </row>
  </sheetData>
  <mergeCells count="4">
    <mergeCell ref="B12:E12"/>
    <mergeCell ref="B3:E3"/>
    <mergeCell ref="B5:E5"/>
    <mergeCell ref="B16:E16"/>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K15"/>
  <sheetViews>
    <sheetView showGridLines="0" workbookViewId="0">
      <selection activeCell="A1" sqref="A1"/>
    </sheetView>
  </sheetViews>
  <sheetFormatPr baseColWidth="8" defaultRowHeight="15"/>
  <cols>
    <col width="3" customWidth="1" min="1" max="1"/>
    <col width="18" customWidth="1" min="2" max="2"/>
    <col width="11" customWidth="1" min="3" max="3"/>
    <col width="11" customWidth="1" min="4" max="4"/>
    <col width="11" customWidth="1" min="5" max="5"/>
    <col width="10" customWidth="1" min="6" max="6"/>
    <col width="10" customWidth="1" min="7" max="7"/>
    <col width="13" customWidth="1" min="8" max="8"/>
    <col width="10" customWidth="1" min="9" max="9"/>
    <col width="11" customWidth="1" min="10" max="10"/>
    <col width="11" customWidth="1" min="11" max="11"/>
  </cols>
  <sheetData>
    <row r="2">
      <c r="B2" s="3" t="inlineStr">
        <is>
          <t>Break-even ROAS by product</t>
        </is>
      </c>
    </row>
    <row r="3" ht="40" customHeight="1">
      <c r="B3" s="4" t="inlineStr">
        <is>
          <t>Up to eight products. Products share an ad budget but rarely share a margin: a blended target that is right on average can still lose money on half the catalogue. The target profit share comes from the ROAS sheet.</t>
        </is>
      </c>
    </row>
    <row r="5" ht="30" customHeight="1">
      <c r="B5" s="18" t="inlineStr">
        <is>
          <t>Product</t>
        </is>
      </c>
      <c r="C5" s="18" t="inlineStr">
        <is>
          <t>Price</t>
        </is>
      </c>
      <c r="D5" s="18" t="inlineStr">
        <is>
          <t>Landed</t>
        </is>
      </c>
      <c r="E5" s="18" t="inlineStr">
        <is>
          <t>Fulfilment</t>
        </is>
      </c>
      <c r="F5" s="18" t="inlineStr">
        <is>
          <t>Fee %</t>
        </is>
      </c>
      <c r="G5" s="18" t="inlineStr">
        <is>
          <t>Fixed fee</t>
        </is>
      </c>
      <c r="H5" s="18" t="inlineStr">
        <is>
          <t>Contribution</t>
        </is>
      </c>
      <c r="I5" s="18" t="inlineStr">
        <is>
          <t>Margin</t>
        </is>
      </c>
      <c r="J5" s="18" t="inlineStr">
        <is>
          <t>BE ROAS</t>
        </is>
      </c>
      <c r="K5" s="18" t="inlineStr">
        <is>
          <t>Target ROAS</t>
        </is>
      </c>
    </row>
    <row r="6">
      <c r="B6" s="19" t="inlineStr">
        <is>
          <t>Candle trio</t>
        </is>
      </c>
      <c r="C6" s="9" t="n">
        <v>45</v>
      </c>
      <c r="D6" s="9" t="n">
        <v>14</v>
      </c>
      <c r="E6" s="9" t="n">
        <v>4.5</v>
      </c>
      <c r="F6" s="11" t="n">
        <v>0.029</v>
      </c>
      <c r="G6" s="9" t="n">
        <v>0.3</v>
      </c>
      <c r="H6" s="17">
        <f>IF(C6="","",C6-N(D6)-N(E6)-C6*N(F6)-N(G6))</f>
        <v/>
      </c>
      <c r="I6" s="14">
        <f>IF(H6="","",IFERROR(H6/C6,""))</f>
        <v/>
      </c>
      <c r="J6" s="20">
        <f>IF(H6="","",IF(H6&lt;=0,"never",IFERROR(C6/H6,"")))</f>
        <v/>
      </c>
      <c r="K6" s="20">
        <f>IF(H6="","",IF(H6&lt;=0,"",IF('ROAS'!$C$18&gt;=IFERROR(H6/C6,0),"margin too thin",IFERROR(1/(IFERROR(H6/C6,0)-'ROAS'!$C$18),""))))</f>
        <v/>
      </c>
    </row>
    <row r="7">
      <c r="B7" s="19" t="inlineStr">
        <is>
          <t>A3 print</t>
        </is>
      </c>
      <c r="C7" s="9" t="n">
        <v>25</v>
      </c>
      <c r="D7" s="9" t="n">
        <v>6</v>
      </c>
      <c r="E7" s="9" t="n">
        <v>3.2</v>
      </c>
      <c r="F7" s="11" t="n">
        <v>0.029</v>
      </c>
      <c r="G7" s="9" t="n">
        <v>0.3</v>
      </c>
      <c r="H7" s="17">
        <f>IF(C7="","",C7-N(D7)-N(E7)-C7*N(F7)-N(G7))</f>
        <v/>
      </c>
      <c r="I7" s="14">
        <f>IF(H7="","",IFERROR(H7/C7,""))</f>
        <v/>
      </c>
      <c r="J7" s="20">
        <f>IF(H7="","",IF(H7&lt;=0,"never",IFERROR(C7/H7,"")))</f>
        <v/>
      </c>
      <c r="K7" s="20">
        <f>IF(H7="","",IF(H7&lt;=0,"",IF('ROAS'!$C$18&gt;=IFERROR(H7/C7,0),"margin too thin",IFERROR(1/(IFERROR(H7/C7,0)-'ROAS'!$C$18),""))))</f>
        <v/>
      </c>
    </row>
    <row r="8">
      <c r="B8" s="19" t="inlineStr">
        <is>
          <t>Hoodie</t>
        </is>
      </c>
      <c r="C8" s="9" t="n">
        <v>60</v>
      </c>
      <c r="D8" s="9" t="n">
        <v>22</v>
      </c>
      <c r="E8" s="9" t="n">
        <v>5.8</v>
      </c>
      <c r="F8" s="11" t="n">
        <v>0.029</v>
      </c>
      <c r="G8" s="9" t="n">
        <v>0.3</v>
      </c>
      <c r="H8" s="17">
        <f>IF(C8="","",C8-N(D8)-N(E8)-C8*N(F8)-N(G8))</f>
        <v/>
      </c>
      <c r="I8" s="14">
        <f>IF(H8="","",IFERROR(H8/C8,""))</f>
        <v/>
      </c>
      <c r="J8" s="20">
        <f>IF(H8="","",IF(H8&lt;=0,"never",IFERROR(C8/H8,"")))</f>
        <v/>
      </c>
      <c r="K8" s="20">
        <f>IF(H8="","",IF(H8&lt;=0,"",IF('ROAS'!$C$18&gt;=IFERROR(H8/C8,0),"margin too thin",IFERROR(1/(IFERROR(H8/C8,0)-'ROAS'!$C$18),""))))</f>
        <v/>
      </c>
    </row>
    <row r="9">
      <c r="B9" s="19" t="n"/>
      <c r="C9" s="9" t="n"/>
      <c r="D9" s="9" t="n"/>
      <c r="E9" s="9" t="n"/>
      <c r="F9" s="11" t="n"/>
      <c r="G9" s="9" t="n"/>
      <c r="H9" s="17">
        <f>IF(C9="","",C9-N(D9)-N(E9)-C9*N(F9)-N(G9))</f>
        <v/>
      </c>
      <c r="I9" s="14">
        <f>IF(H9="","",IFERROR(H9/C9,""))</f>
        <v/>
      </c>
      <c r="J9" s="20">
        <f>IF(H9="","",IF(H9&lt;=0,"never",IFERROR(C9/H9,"")))</f>
        <v/>
      </c>
      <c r="K9" s="20">
        <f>IF(H9="","",IF(H9&lt;=0,"",IF('ROAS'!$C$18&gt;=IFERROR(H9/C9,0),"margin too thin",IFERROR(1/(IFERROR(H9/C9,0)-'ROAS'!$C$18),""))))</f>
        <v/>
      </c>
    </row>
    <row r="10">
      <c r="B10" s="19" t="n"/>
      <c r="C10" s="9" t="n"/>
      <c r="D10" s="9" t="n"/>
      <c r="E10" s="9" t="n"/>
      <c r="F10" s="11" t="n"/>
      <c r="G10" s="9" t="n"/>
      <c r="H10" s="17">
        <f>IF(C10="","",C10-N(D10)-N(E10)-C10*N(F10)-N(G10))</f>
        <v/>
      </c>
      <c r="I10" s="14">
        <f>IF(H10="","",IFERROR(H10/C10,""))</f>
        <v/>
      </c>
      <c r="J10" s="20">
        <f>IF(H10="","",IF(H10&lt;=0,"never",IFERROR(C10/H10,"")))</f>
        <v/>
      </c>
      <c r="K10" s="20">
        <f>IF(H10="","",IF(H10&lt;=0,"",IF('ROAS'!$C$18&gt;=IFERROR(H10/C10,0),"margin too thin",IFERROR(1/(IFERROR(H10/C10,0)-'ROAS'!$C$18),""))))</f>
        <v/>
      </c>
    </row>
    <row r="11">
      <c r="B11" s="19" t="n"/>
      <c r="C11" s="9" t="n"/>
      <c r="D11" s="9" t="n"/>
      <c r="E11" s="9" t="n"/>
      <c r="F11" s="11" t="n"/>
      <c r="G11" s="9" t="n"/>
      <c r="H11" s="17">
        <f>IF(C11="","",C11-N(D11)-N(E11)-C11*N(F11)-N(G11))</f>
        <v/>
      </c>
      <c r="I11" s="14">
        <f>IF(H11="","",IFERROR(H11/C11,""))</f>
        <v/>
      </c>
      <c r="J11" s="20">
        <f>IF(H11="","",IF(H11&lt;=0,"never",IFERROR(C11/H11,"")))</f>
        <v/>
      </c>
      <c r="K11" s="20">
        <f>IF(H11="","",IF(H11&lt;=0,"",IF('ROAS'!$C$18&gt;=IFERROR(H11/C11,0),"margin too thin",IFERROR(1/(IFERROR(H11/C11,0)-'ROAS'!$C$18),""))))</f>
        <v/>
      </c>
    </row>
    <row r="12">
      <c r="B12" s="19" t="n"/>
      <c r="C12" s="9" t="n"/>
      <c r="D12" s="9" t="n"/>
      <c r="E12" s="9" t="n"/>
      <c r="F12" s="11" t="n"/>
      <c r="G12" s="9" t="n"/>
      <c r="H12" s="17">
        <f>IF(C12="","",C12-N(D12)-N(E12)-C12*N(F12)-N(G12))</f>
        <v/>
      </c>
      <c r="I12" s="14">
        <f>IF(H12="","",IFERROR(H12/C12,""))</f>
        <v/>
      </c>
      <c r="J12" s="20">
        <f>IF(H12="","",IF(H12&lt;=0,"never",IFERROR(C12/H12,"")))</f>
        <v/>
      </c>
      <c r="K12" s="20">
        <f>IF(H12="","",IF(H12&lt;=0,"",IF('ROAS'!$C$18&gt;=IFERROR(H12/C12,0),"margin too thin",IFERROR(1/(IFERROR(H12/C12,0)-'ROAS'!$C$18),""))))</f>
        <v/>
      </c>
    </row>
    <row r="13">
      <c r="B13" s="19" t="n"/>
      <c r="C13" s="9" t="n"/>
      <c r="D13" s="9" t="n"/>
      <c r="E13" s="9" t="n"/>
      <c r="F13" s="11" t="n"/>
      <c r="G13" s="9" t="n"/>
      <c r="H13" s="17">
        <f>IF(C13="","",C13-N(D13)-N(E13)-C13*N(F13)-N(G13))</f>
        <v/>
      </c>
      <c r="I13" s="14">
        <f>IF(H13="","",IFERROR(H13/C13,""))</f>
        <v/>
      </c>
      <c r="J13" s="20">
        <f>IF(H13="","",IF(H13&lt;=0,"never",IFERROR(C13/H13,"")))</f>
        <v/>
      </c>
      <c r="K13" s="20">
        <f>IF(H13="","",IF(H13&lt;=0,"",IF('ROAS'!$C$18&gt;=IFERROR(H13/C13,0),"margin too thin",IFERROR(1/(IFERROR(H13/C13,0)-'ROAS'!$C$18),""))))</f>
        <v/>
      </c>
    </row>
    <row r="15">
      <c r="B15" s="10" t="inlineStr">
        <is>
          <t>Candle trio, A3 print and Hoodie are examples so you can see the expected format. Overtype them with your own products.</t>
        </is>
      </c>
    </row>
  </sheetData>
  <mergeCells count="2">
    <mergeCell ref="B15:K15"/>
    <mergeCell ref="B3:K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Break-Even ROAS Calculator</dc:title>
  <dc:subject xmlns:dc="http://purl.org/dc/elements/1.1/">Break-even and target ROAS from price, landed cost and fees, per product</dc:subject>
  <dcterms:created xmlns:dcterms="http://purl.org/dc/terms/" xmlns:xsi="http://www.w3.org/2001/XMLSchema-instance" xsi:type="dcterms:W3CDTF">2026-08-07T15:42:30Z</dcterms:created>
  <dcterms:modified xmlns:dcterms="http://purl.org/dc/terms/" xmlns:xsi="http://www.w3.org/2001/XMLSchema-instance" xsi:type="dcterms:W3CDTF">2026-08-07T15:42:30Z</dcterms:modified>
</cp:coreProperties>
</file>