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cyc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#,##0.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5" fontId="8" fillId="4" borderId="1" pivotButton="0" quotePrefix="0" xfId="0"/>
    <xf numFmtId="0" fontId="8" fillId="0" borderId="0" pivotButton="0" quotePrefix="0" xfId="0"/>
    <xf numFmtId="165" fontId="9" fillId="4" borderId="1" pivotButton="0" quotePrefix="0" xfId="0"/>
    <xf numFmtId="164" fontId="8" fillId="4" borderId="1" pivotButton="0" quotePrefix="0" xfId="0"/>
    <xf numFmtId="164" fontId="9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Cash Conversion Cycle Calculator</t>
        </is>
      </c>
    </row>
    <row r="3">
      <c r="A3" s="3" t="inlineStr">
        <is>
          <t>The days your cash spends inside the business, and what each one is worth.</t>
        </is>
      </c>
    </row>
    <row r="5">
      <c r="B5" s="4" t="inlineStr">
        <is>
          <t>The conventions</t>
        </is>
      </c>
    </row>
    <row r="6" ht="30" customHeight="1">
      <c r="B6" s="5" t="inlineStr">
        <is>
          <t>Debtor days are trade debtors over annual revenue times 365. Creditor and stock days are measured over total operating costs, because a services company has no cost of goods line.</t>
        </is>
      </c>
    </row>
    <row r="8">
      <c r="B8" s="4" t="inlineStr">
        <is>
          <t>Why the cycle is money</t>
        </is>
      </c>
    </row>
    <row r="9" ht="45" customHeight="1">
      <c r="B9" s="5" t="inlineStr">
        <is>
          <t>A positive cycle means you finance your customers with your own cash for that many days. On the demo, one debtor day is worth £8,811, so five days off the book releases £44,055 without new revenue.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Conventions are stated on each sheet.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Days, then pounds</t>
        </is>
      </c>
    </row>
    <row r="5" ht="19" customHeight="1">
      <c r="A5" s="6" t="inlineStr">
        <is>
          <t xml:space="preserve">  Your figures</t>
        </is>
      </c>
      <c r="B5" s="7" t="n"/>
      <c r="C5" s="7" t="n"/>
    </row>
    <row r="6">
      <c r="A6" s="8" t="inlineStr">
        <is>
          <t>Revenue a year</t>
        </is>
      </c>
      <c r="B6" s="9" t="n">
        <v>3216000</v>
      </c>
      <c r="C6" s="10" t="inlineStr"/>
    </row>
    <row r="7">
      <c r="A7" s="8" t="inlineStr">
        <is>
          <t>Trade debtors now</t>
        </is>
      </c>
      <c r="B7" s="9" t="n">
        <v>458000</v>
      </c>
      <c r="C7" s="10" t="inlineStr"/>
    </row>
    <row r="8">
      <c r="A8" s="8" t="inlineStr">
        <is>
          <t>Trade creditors now</t>
        </is>
      </c>
      <c r="B8" s="9" t="n">
        <v>300000</v>
      </c>
      <c r="C8" s="10" t="inlineStr"/>
    </row>
    <row r="9">
      <c r="A9" s="8" t="inlineStr">
        <is>
          <t>Total operating costs a year</t>
        </is>
      </c>
      <c r="B9" s="9" t="n">
        <v>2887200</v>
      </c>
      <c r="C9" s="10" t="inlineStr"/>
    </row>
    <row r="10">
      <c r="A10" s="8" t="inlineStr">
        <is>
          <t>Stock, if any</t>
        </is>
      </c>
      <c r="B10" s="9" t="n">
        <v>0</v>
      </c>
      <c r="C10" s="10" t="inlineStr">
        <is>
          <t>Nil for a services business.</t>
        </is>
      </c>
    </row>
    <row r="12" ht="19" customHeight="1">
      <c r="A12" s="6" t="inlineStr">
        <is>
          <t xml:space="preserve">  The days</t>
        </is>
      </c>
      <c r="B12" s="7" t="n"/>
      <c r="C12" s="7" t="n"/>
    </row>
    <row r="13">
      <c r="A13" s="8" t="inlineStr">
        <is>
          <t>Debtor days</t>
        </is>
      </c>
      <c r="B13" s="11">
        <f>IFERROR($B$7/$B$6*365,"")</f>
        <v/>
      </c>
    </row>
    <row r="14">
      <c r="A14" s="8" t="inlineStr">
        <is>
          <t>Stock days</t>
        </is>
      </c>
      <c r="B14" s="11">
        <f>IFERROR($B$10/$B$9*365,"")</f>
        <v/>
      </c>
    </row>
    <row r="15">
      <c r="A15" s="8" t="inlineStr">
        <is>
          <t>Creditor days</t>
        </is>
      </c>
      <c r="B15" s="11">
        <f>IFERROR($B$8/$B$9*365,"")</f>
        <v/>
      </c>
    </row>
    <row r="16">
      <c r="A16" s="12" t="inlineStr">
        <is>
          <t>Cash conversion cycle</t>
        </is>
      </c>
      <c r="B16" s="13">
        <f>IFERROR($B$7/$B$6*365+$B$10/$B$9*365-$B$8/$B$9*365,"")</f>
        <v/>
      </c>
      <c r="C16" s="10" t="inlineStr">
        <is>
          <t>Days you finance, if positive.</t>
        </is>
      </c>
    </row>
    <row r="18" ht="19" customHeight="1">
      <c r="A18" s="6" t="inlineStr">
        <is>
          <t xml:space="preserve">  The pounds</t>
        </is>
      </c>
      <c r="B18" s="7" t="n"/>
      <c r="C18" s="7" t="n"/>
    </row>
    <row r="19">
      <c r="A19" s="8" t="inlineStr">
        <is>
          <t>Cash tied up in debtors</t>
        </is>
      </c>
      <c r="B19" s="14">
        <f>$B$7</f>
        <v/>
      </c>
    </row>
    <row r="20">
      <c r="A20" s="8" t="inlineStr">
        <is>
          <t>One debtor day is worth</t>
        </is>
      </c>
      <c r="B20" s="14">
        <f>IFERROR($B$6/365,"")</f>
        <v/>
      </c>
    </row>
    <row r="21">
      <c r="A21" s="12" t="inlineStr">
        <is>
          <t>Five days faster releases</t>
        </is>
      </c>
      <c r="B21" s="15">
        <f>IFERROR($B$6/365*5,"")</f>
        <v/>
      </c>
    </row>
    <row r="22">
      <c r="A22" s="8" t="inlineStr">
        <is>
          <t>Ten days faster releases</t>
        </is>
      </c>
      <c r="B22" s="14">
        <f>IFERROR($B$6/365*10,"")</f>
        <v/>
      </c>
    </row>
    <row r="24">
      <c r="A24" s="16" t="inlineStr">
        <is>
          <t>The release is a one-off, but it is permanent for as long as the collection discipline holds, and it is the cheapest cash a growing company can find.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2026-08-15T13:32:06Z</dcterms:created>
  <dcterms:modified xmlns:dcterms="http://purl.org/dc/terms/" xmlns:xsi="http://www.w3.org/2001/XMLSchema-instance" xsi:type="dcterms:W3CDTF">2026-08-15T13:32:06Z</dcterms:modified>
</cp:coreProperties>
</file>