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Headroom" sheetId="2" state="visible" r:id="rId2"/>
  </sheets>
  <definedNames/>
  <calcPr calcId="124519" fullCalcOnLoad="1"/>
</workbook>
</file>

<file path=xl/styles.xml><?xml version="1.0" encoding="utf-8"?>
<styleSheet xmlns="http://schemas.openxmlformats.org/spreadsheetml/2006/main">
  <numFmts count="3">
    <numFmt numFmtId="164" formatCode="£#,##0.00"/>
    <numFmt numFmtId="165" formatCode="#,##0.0"/>
    <numFmt numFmtId="166"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4" fontId="8" fillId="4" borderId="1" pivotButton="0" quotePrefix="0" xfId="0"/>
    <xf numFmtId="165" fontId="8" fillId="4" borderId="1" pivotButton="0" quotePrefix="0" xfId="0"/>
    <xf numFmtId="0" fontId="8" fillId="0" borderId="0" pivotButton="0" quotePrefix="0" xfId="0"/>
    <xf numFmtId="164" fontId="9" fillId="4" borderId="1" pivotButton="0" quotePrefix="0" xfId="0"/>
    <xf numFmtId="166" fontId="8" fillId="4" borderId="1"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Covenant Headroom Calculator</t>
        </is>
      </c>
    </row>
    <row r="3">
      <c r="A3" s="3" t="inlineStr">
        <is>
          <t>The floor beneath the two tests, named while you are above it.</t>
        </is>
      </c>
    </row>
    <row r="5">
      <c r="B5" s="4" t="inlineStr">
        <is>
          <t>The two tests</t>
        </is>
      </c>
    </row>
    <row r="6" ht="30" customHeight="1">
      <c r="B6" s="5" t="inlineStr">
        <is>
          <t>Leverage: net debt over EBITDA, where net debt is drawn less cash. Interest cover: EBITDA over interest. Almost every SME facility carries both.</t>
        </is>
      </c>
    </row>
    <row r="8">
      <c r="B8" s="4" t="inlineStr">
        <is>
          <t>Adjusted EBITDA</t>
        </is>
      </c>
    </row>
    <row r="9" ht="30" customHeight="1">
      <c r="B9" s="5" t="inlineStr">
        <is>
          <t>The covenant tests the definition in the facility agreement, which usually adjusts the accounts figure. Use theirs, not this page's.</t>
        </is>
      </c>
    </row>
    <row r="11">
      <c r="B11" s="4" t="inlineStr">
        <is>
          <t>The demo</t>
        </is>
      </c>
    </row>
    <row r="12" ht="45" customHeight="1">
      <c r="B12" s="5" t="inlineStr">
        <is>
          <t>Meridian Studio Ltd holds £190,000 of cash against £180,000 drawn, so it runs at net cash with interest cover of about 20x. The floor is still named, because headroom you have not measured is headroom you do not have.</t>
        </is>
      </c>
    </row>
    <row r="14">
      <c r="B14" s="4" t="inlineStr">
        <is>
          <t>General information</t>
        </is>
      </c>
    </row>
    <row r="15" ht="30" customHeight="1">
      <c r="B15" s="5" t="inlineStr">
        <is>
          <t>Conventions are stated on each sheet.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5"/>
  <sheetViews>
    <sheetView showGridLines="0" workbookViewId="0">
      <selection activeCell="A1" sqref="A1"/>
    </sheetView>
  </sheetViews>
  <sheetFormatPr baseColWidth="8" defaultRowHeight="15"/>
  <sheetData>
    <row r="1">
      <c r="A1" s="1" t="inlineStr">
        <is>
          <t>ZAZEN TAX</t>
        </is>
      </c>
    </row>
    <row r="2">
      <c r="A2" s="2" t="inlineStr">
        <is>
          <t>ZAZEN TAX</t>
        </is>
      </c>
    </row>
    <row r="3">
      <c r="A3" s="3" t="inlineStr">
        <is>
          <t>Both tests, one floor</t>
        </is>
      </c>
    </row>
    <row r="5" ht="19" customHeight="1">
      <c r="A5" s="6" t="inlineStr">
        <is>
          <t xml:space="preserve">  Your figures</t>
        </is>
      </c>
      <c r="B5" s="7" t="n"/>
      <c r="C5" s="7" t="n"/>
    </row>
    <row r="6">
      <c r="A6" s="8" t="inlineStr">
        <is>
          <t>Debt drawn</t>
        </is>
      </c>
      <c r="B6" s="9" t="n">
        <v>180000</v>
      </c>
      <c r="C6" s="10" t="inlineStr"/>
    </row>
    <row r="7">
      <c r="A7" s="8" t="inlineStr">
        <is>
          <t>Cash at bank</t>
        </is>
      </c>
      <c r="B7" s="9" t="n">
        <v>190000</v>
      </c>
      <c r="C7" s="10" t="inlineStr"/>
    </row>
    <row r="8">
      <c r="A8" s="8" t="inlineStr">
        <is>
          <t>EBITDA, a year</t>
        </is>
      </c>
      <c r="B8" s="9" t="n">
        <v>328800.0000000003</v>
      </c>
      <c r="C8" s="10" t="inlineStr">
        <is>
          <t>As the facility agreement defines it.</t>
        </is>
      </c>
    </row>
    <row r="9">
      <c r="A9" s="8" t="inlineStr">
        <is>
          <t>Interest, a year</t>
        </is>
      </c>
      <c r="B9" s="9" t="n">
        <v>16200</v>
      </c>
      <c r="C9" s="10" t="inlineStr"/>
    </row>
    <row r="10">
      <c r="A10" s="8" t="inlineStr">
        <is>
          <t>Maximum leverage</t>
        </is>
      </c>
      <c r="B10" s="11" t="n">
        <v>3</v>
      </c>
      <c r="C10" s="10" t="inlineStr"/>
    </row>
    <row r="11">
      <c r="A11" s="8" t="inlineStr">
        <is>
          <t>Minimum interest cover</t>
        </is>
      </c>
      <c r="B11" s="11" t="n">
        <v>4</v>
      </c>
      <c r="C11" s="10" t="inlineStr"/>
    </row>
    <row r="13" ht="19" customHeight="1">
      <c r="A13" s="6" t="inlineStr">
        <is>
          <t xml:space="preserve">  Where you sit</t>
        </is>
      </c>
      <c r="B13" s="7" t="n"/>
      <c r="C13" s="7" t="n"/>
    </row>
    <row r="14">
      <c r="A14" s="8" t="inlineStr">
        <is>
          <t>Net debt</t>
        </is>
      </c>
      <c r="B14" s="12">
        <f>$B$6-$B$7</f>
        <v/>
      </c>
      <c r="C14" s="10" t="inlineStr">
        <is>
          <t>Negative is net cash.</t>
        </is>
      </c>
    </row>
    <row r="15">
      <c r="A15" s="8" t="inlineStr">
        <is>
          <t>Leverage today</t>
        </is>
      </c>
      <c r="B15" s="13">
        <f>IF($B$6-$B$7&lt;=0,"net cash",IF($B$8&lt;=0,"no EBITDA",($B$6-$B$7)/$B$8))</f>
        <v/>
      </c>
    </row>
    <row r="16">
      <c r="A16" s="8" t="inlineStr">
        <is>
          <t>Interest cover today</t>
        </is>
      </c>
      <c r="B16" s="13">
        <f>IF($B$9&lt;=0,"no interest",$B$8/$B$9)</f>
        <v/>
      </c>
    </row>
    <row r="18" ht="19" customHeight="1">
      <c r="A18" s="6" t="inlineStr">
        <is>
          <t xml:space="preserve">  The floor</t>
        </is>
      </c>
      <c r="B18" s="7" t="n"/>
      <c r="C18" s="7" t="n"/>
    </row>
    <row r="19">
      <c r="A19" s="8" t="inlineStr">
        <is>
          <t>EBITDA floor under leverage</t>
        </is>
      </c>
      <c r="B19" s="12">
        <f>IF($B$6-$B$7&lt;=0,0,($B$6-$B$7)/$B$10)</f>
        <v/>
      </c>
    </row>
    <row r="20">
      <c r="A20" s="8" t="inlineStr">
        <is>
          <t>EBITDA floor under interest cover</t>
        </is>
      </c>
      <c r="B20" s="12">
        <f>$B$9*$B$11</f>
        <v/>
      </c>
    </row>
    <row r="21">
      <c r="A21" s="14" t="inlineStr">
        <is>
          <t>The binding floor</t>
        </is>
      </c>
      <c r="B21" s="15">
        <f>MAX(IF($B$6-$B$7&lt;=0,0,($B$6-$B$7)/$B$10),$B$9*$B$11)</f>
        <v/>
      </c>
    </row>
    <row r="22">
      <c r="A22" s="8" t="inlineStr">
        <is>
          <t>Headroom</t>
        </is>
      </c>
      <c r="B22" s="12">
        <f>$B$8-$B$21</f>
        <v/>
      </c>
    </row>
    <row r="23">
      <c r="A23" s="8" t="inlineStr">
        <is>
          <t>EBITDA can fall</t>
        </is>
      </c>
      <c r="B23" s="16">
        <f>IFERROR(MAX(0,($B$8-$B$21)/$B$8),"")</f>
        <v/>
      </c>
    </row>
    <row r="25">
      <c r="A25" s="17" t="inlineStr">
        <is>
          <t>A covenant breach is an event of default even on a loan being serviced perfectly. Know the floor while you are comfortably above it.</t>
        </is>
      </c>
    </row>
  </sheetData>
  <mergeCells count="1">
    <mergeCell ref="A3:C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2026-08-15T13:43:55Z</dcterms:created>
  <dcterms:modified xmlns:dcterms="http://purl.org/dc/terms/" xmlns:xsi="http://www.w3.org/2001/XMLSchema-instance" xsi:type="dcterms:W3CDTF">2026-08-15T13:43:55Z</dcterms:modified>
</cp:coreProperties>
</file>