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Your day rate" sheetId="2" state="visible" r:id="rId2"/>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3" fontId="8" fillId="3" borderId="1" pivotButton="0" quotePrefix="0" xfId="0"/>
    <xf numFmtId="164" fontId="8" fillId="4" borderId="1" pivotButton="0" quotePrefix="0" xfId="0"/>
    <xf numFmtId="3" fontId="8" fillId="4" borderId="1" pivotButton="0" quotePrefix="0" xfId="0"/>
    <xf numFmtId="165" fontId="8" fillId="4" borderId="1" pivotButton="0" quotePrefix="0" xfId="0"/>
    <xf numFmtId="0" fontId="8" fillId="0" borderId="0" pivotButton="0" quotePrefix="0" xfId="0"/>
    <xf numFmtId="164" fontId="9" fillId="4" borderId="1" pivotButton="0" quotePrefix="0" xfId="0"/>
    <xf numFmtId="166" fontId="8" fillId="4" borderId="1" pivotButton="0" quotePrefix="0" xfId="0"/>
    <xf numFmtId="0" fontId="10" fillId="0" borderId="0"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Day Rate Calculator</t>
        </is>
      </c>
    </row>
    <row r="3">
      <c r="A3" s="3" t="inlineStr">
        <is>
          <t>What you have to charge a day, worked back from what you need a year and the days you actually bill.</t>
        </is>
      </c>
    </row>
    <row r="5">
      <c r="B5" s="4" t="inlineStr">
        <is>
          <t>You do not bill 260 days</t>
        </is>
      </c>
    </row>
    <row r="6" ht="45" customHeight="1">
      <c r="B6" s="5" t="inlineStr">
        <is>
          <t>Fifty two weeks at five days is 260. Then take off the holiday you intend to have, the days you are ill, the days spent quoting, invoicing, buying materials and chasing money, and the days the weather stops work.</t>
        </is>
      </c>
    </row>
    <row r="8" ht="15" customHeight="1">
      <c r="B8" s="5" t="inlineStr">
        <is>
          <t>On the figures this workbook opens with that leaves 199 chargeable days. Not 260.</t>
        </is>
      </c>
    </row>
    <row r="10">
      <c r="B10" s="4" t="inlineStr">
        <is>
          <t>What the difference does</t>
        </is>
      </c>
    </row>
    <row r="11" ht="30" customHeight="1">
      <c r="B11" s="5" t="inlineStr">
        <is>
          <t>Divide what you need by 260 and you get £215 a day. Divide it by the days you actually bill and you get £281. Same target, same costs, one honest denominator.</t>
        </is>
      </c>
    </row>
    <row r="13" ht="30" customHeight="1">
      <c r="B13" s="5" t="inlineStr">
        <is>
          <t>Charge the £215 and you will finish the year £13,140 short, which is most of a quarter's drawings. The work was priced to hit a number it could never have hit.</t>
        </is>
      </c>
    </row>
    <row r="15">
      <c r="B15" s="4" t="inlineStr">
        <is>
          <t>The arithmetic is a ratio</t>
        </is>
      </c>
    </row>
    <row r="16" ht="30" customHeight="1">
      <c r="B16" s="5" t="inlineStr">
        <is>
          <t>The correct rate divided by the naive one is always 260 divided by your chargeable days. If you bill four days in five, you need to charge a quarter more than the easy sum suggests.</t>
        </is>
      </c>
    </row>
    <row r="18">
      <c r="B18" s="4" t="inlineStr">
        <is>
          <t>Two things this does not include</t>
        </is>
      </c>
    </row>
    <row r="19" ht="30" customHeight="1">
      <c r="B19" s="5" t="inlineStr">
        <is>
          <t>Tax, because the target here is profit before tax and what you owe on it depends on how you are set up. And materials, which are priced separately in the Materials Markup Calculator.</t>
        </is>
      </c>
    </row>
    <row r="21">
      <c r="B21" s="4" t="inlineStr">
        <is>
          <t>General information</t>
        </is>
      </c>
    </row>
    <row r="22" ht="30" customHeight="1">
      <c r="B22"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showGridLines="0" workbookViewId="0">
      <selection activeCell="A1" sqref="A1"/>
    </sheetView>
  </sheetViews>
  <sheetFormatPr baseColWidth="8" defaultRowHeight="15"/>
  <cols>
    <col width="40" customWidth="1" min="1" max="1"/>
    <col width="14" customWidth="1" min="2" max="2"/>
    <col width="58" customWidth="1" min="3" max="3"/>
  </cols>
  <sheetData>
    <row r="1">
      <c r="A1" s="1" t="inlineStr">
        <is>
          <t>ZAZEN TAX</t>
        </is>
      </c>
    </row>
    <row r="2">
      <c r="A2" s="2" t="inlineStr">
        <is>
          <t>Worked back from what you need</t>
        </is>
      </c>
    </row>
    <row r="5" ht="19" customHeight="1">
      <c r="A5" s="6" t="inlineStr">
        <is>
          <t xml:space="preserve">  What you need out of the year</t>
        </is>
      </c>
      <c r="B5" s="7" t="n"/>
      <c r="C5" s="7" t="n"/>
    </row>
    <row r="6">
      <c r="A6" s="8" t="inlineStr">
        <is>
          <t>Profit you want, before tax</t>
        </is>
      </c>
      <c r="B6" s="9" t="n">
        <v>42000</v>
      </c>
      <c r="C6" s="10" t="inlineStr">
        <is>
          <t>What the business has to make for you.</t>
        </is>
      </c>
    </row>
    <row r="7">
      <c r="A7" s="8" t="inlineStr">
        <is>
          <t>Overheads for the year</t>
        </is>
      </c>
      <c r="B7" s="9" t="n">
        <v>14000</v>
      </c>
      <c r="C7" s="10" t="inlineStr">
        <is>
          <t>Van, insurance, tools, phone, accountant, everything that runs whether you work or not.</t>
        </is>
      </c>
    </row>
    <row r="9" ht="19" customHeight="1">
      <c r="A9" s="6" t="inlineStr">
        <is>
          <t xml:space="preserve">  Days you will not bill</t>
        </is>
      </c>
      <c r="B9" s="7" t="n"/>
      <c r="C9" s="7" t="n"/>
    </row>
    <row r="10">
      <c r="A10" s="8" t="inlineStr">
        <is>
          <t>Working days in the year</t>
        </is>
      </c>
      <c r="B10" s="11" t="n">
        <v>260</v>
      </c>
      <c r="C10" s="10" t="inlineStr">
        <is>
          <t>52 weeks at five days.</t>
        </is>
      </c>
    </row>
    <row r="11">
      <c r="A11" s="8" t="inlineStr">
        <is>
          <t>Holiday</t>
        </is>
      </c>
      <c r="B11" s="11" t="n">
        <v>28</v>
      </c>
      <c r="C11" s="10" t="inlineStr">
        <is>
          <t>Including bank holidays if you take them.</t>
        </is>
      </c>
    </row>
    <row r="12">
      <c r="A12" s="8" t="inlineStr">
        <is>
          <t>Sickness</t>
        </is>
      </c>
      <c r="B12" s="11" t="n">
        <v>5</v>
      </c>
      <c r="C12" s="10" t="inlineStr">
        <is>
          <t>Nobody plans for it and everybody has it.</t>
        </is>
      </c>
    </row>
    <row r="13">
      <c r="A13" s="8" t="inlineStr">
        <is>
          <t>Quoting, buying and admin</t>
        </is>
      </c>
      <c r="B13" s="11" t="n">
        <v>20</v>
      </c>
      <c r="C13" s="10" t="inlineStr">
        <is>
          <t>Half a day a week is 26.</t>
        </is>
      </c>
    </row>
    <row r="14">
      <c r="A14" s="8" t="inlineStr">
        <is>
          <t>Weather and gaps between jobs</t>
        </is>
      </c>
      <c r="B14" s="11" t="n">
        <v>8</v>
      </c>
      <c r="C14" s="10" t="inlineStr"/>
    </row>
    <row r="16" ht="19" customHeight="1">
      <c r="A16" s="6" t="inlineStr">
        <is>
          <t xml:space="preserve">  The answer</t>
        </is>
      </c>
      <c r="B16" s="7" t="n"/>
      <c r="C16" s="7" t="n"/>
    </row>
    <row r="17">
      <c r="A17" s="8" t="inlineStr">
        <is>
          <t>You need to earn</t>
        </is>
      </c>
      <c r="B17" s="12">
        <f>($B$6+$B$7)</f>
        <v/>
      </c>
    </row>
    <row r="18">
      <c r="A18" s="8" t="inlineStr">
        <is>
          <t>Days you will actually bill</t>
        </is>
      </c>
      <c r="B18" s="13">
        <f>($B$10-$B$11-$B$12-$B$13-$B$14)</f>
        <v/>
      </c>
    </row>
    <row r="19">
      <c r="A19" s="8" t="inlineStr">
        <is>
          <t xml:space="preserve">  as a share of the working year</t>
        </is>
      </c>
      <c r="B19" s="14">
        <f>IFERROR(($B$10-$B$11-$B$12-$B$13-$B$14)/$B$10,"")</f>
        <v/>
      </c>
    </row>
    <row r="20">
      <c r="A20" s="15" t="inlineStr">
        <is>
          <t>Your day rate</t>
        </is>
      </c>
      <c r="B20" s="16">
        <f>IFERROR(($B$6+$B$7)/($B$10-$B$11-$B$12-$B$13-$B$14),"")</f>
        <v/>
      </c>
      <c r="C20" s="10" t="inlineStr">
        <is>
          <t>Before materials, and before tax.</t>
        </is>
      </c>
    </row>
    <row r="21">
      <c r="A21" s="8" t="inlineStr">
        <is>
          <t xml:space="preserve">  an hourly equivalent at 8 hours</t>
        </is>
      </c>
      <c r="B21" s="12">
        <f>IFERROR(($B$6+$B$7)/($B$10-$B$11-$B$12-$B$13-$B$14)/8,"")</f>
        <v/>
      </c>
    </row>
    <row r="23" ht="19" customHeight="1">
      <c r="A23" s="6" t="inlineStr">
        <is>
          <t xml:space="preserve">  If you had divided by 260</t>
        </is>
      </c>
      <c r="B23" s="7" t="n"/>
      <c r="C23" s="7" t="n"/>
    </row>
    <row r="24">
      <c r="A24" s="8" t="inlineStr">
        <is>
          <t>The rate you would have quoted</t>
        </is>
      </c>
      <c r="B24" s="12">
        <f>IFERROR(($B$6+$B$7)/$B$10,"")</f>
        <v/>
      </c>
    </row>
    <row r="25">
      <c r="A25" s="8" t="inlineStr">
        <is>
          <t xml:space="preserve">  which is lower by</t>
        </is>
      </c>
      <c r="B25" s="12">
        <f>IFERROR(($B$6+$B$7)/($B$10-$B$11-$B$12-$B$13-$B$14)-($B$6+$B$7)/$B$10,"")</f>
        <v/>
      </c>
    </row>
    <row r="26">
      <c r="A26" s="8" t="inlineStr">
        <is>
          <t xml:space="preserve">  and as a ratio</t>
        </is>
      </c>
      <c r="B26" s="17">
        <f>IFERROR($B$10/($B$10-$B$11-$B$12-$B$13-$B$14),"")</f>
        <v/>
      </c>
      <c r="C26" s="10" t="inlineStr">
        <is>
          <t>The correct rate divided by the naive one is always this.</t>
        </is>
      </c>
    </row>
    <row r="27">
      <c r="A27" s="15" t="inlineStr">
        <is>
          <t>Short at the end of the year</t>
        </is>
      </c>
      <c r="B27" s="16">
        <f>IFERROR(($B$6+$B$7)-(($B$6+$B$7)/$B$10)*($B$10-$B$11-$B$12-$B$13-$B$14),"")</f>
        <v/>
      </c>
      <c r="C27" s="10" t="inlineStr">
        <is>
          <t>What billing every chargeable day at the low rate still leaves you missing.</t>
        </is>
      </c>
    </row>
    <row r="28">
      <c r="A28" s="8" t="inlineStr">
        <is>
          <t xml:space="preserve">  as a share of the profit you wanted</t>
        </is>
      </c>
      <c r="B28" s="14">
        <f>IFERROR((($B$6+$B$7)-(($B$6+$B$7)/$B$10)*($B$10-$B$11-$B$12-$B$13-$B$14))/$B$6,"")</f>
        <v/>
      </c>
    </row>
    <row r="30">
      <c r="A30" s="18" t="inlineStr">
        <is>
          <t>Every day you do not bill is paid for by the days you do. That is not overcharging, it is the arithmetic of working for yourself.</t>
        </is>
      </c>
    </row>
  </sheetData>
  <conditionalFormatting sqref="B27">
    <cfRule type="cellIs" priority="1" operator="greater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2026-08-10T16:44:13Z</dcterms:created>
  <dcterms:modified xmlns:dcterms="http://purl.org/dc/terms/" xmlns:xsi="http://www.w3.org/2001/XMLSchema-instance" xsi:type="dcterms:W3CDTF">2026-08-10T16:44:13Z</dcterms:modified>
</cp:coreProperties>
</file>