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0" fontId="7" fillId="2" borderId="1" pivotButton="0" quotePrefix="0" xfId="0"/>
    <xf numFmtId="3" fontId="7" fillId="2" borderId="1" pivotButton="0" quotePrefix="0" xfId="0"/>
    <xf numFmtId="164" fontId="7" fillId="2" borderId="1" pivotButton="0" quotePrefix="0" xfId="0"/>
    <xf numFmtId="164" fontId="7" fillId="3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164" fontId="6" fillId="3" borderId="1" pivotButton="0" quotePrefix="0" xfId="0"/>
    <xf numFmtId="0" fontId="3" fillId="0" borderId="0" applyAlignment="1" pivotButton="0" quotePrefix="0" xfId="0">
      <alignment vertical="center" wrapText="1"/>
    </xf>
    <xf numFmtId="0" fontId="6" fillId="0" borderId="0" pivotButton="0" quotePrefix="0" xfId="0"/>
    <xf numFmtId="164" fontId="9" fillId="3" borderId="1" pivotButton="0" quotePrefix="0" xfId="0"/>
    <xf numFmtId="3" fontId="6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DF1F7"/>
        </patternFill>
      </fill>
    </dxf>
    <dxf>
      <fill>
        <patternFill patternType="solid">
          <fgColor rgb="00FAF0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Equipment and Software Register</t>
        </is>
      </c>
    </row>
    <row r="3">
      <c r="A3" s="3" t="inlineStr">
        <is>
          <t>What you own, what you claimed, and what falls due when you sell it.</t>
        </is>
      </c>
    </row>
    <row r="5">
      <c r="B5" s="4" t="inlineStr">
        <is>
          <t>A laptop and a subscription are not the same thing</t>
        </is>
      </c>
    </row>
    <row r="6" ht="45" customHeight="1">
      <c r="B6" s="5" t="inlineStr">
        <is>
          <t>Equipment is capital. You claim it under the Annual Investment Allowance, which is £1,000,000 a year and which no freelancer will ever exhaust. A subscription is an ordinary running cost and simply goes in the profit and loss.</t>
        </is>
      </c>
    </row>
    <row r="8" ht="30" customHeight="1">
      <c r="B8" s="5" t="inlineStr">
        <is>
          <t>Both usually end up fully deductible in the year you pay. The difference matters later, because only the capital one creates a charge when you sell it.</t>
        </is>
      </c>
    </row>
    <row r="10">
      <c r="B10" s="4" t="inlineStr">
        <is>
          <t>The balancing charge nobody records</t>
        </is>
      </c>
    </row>
    <row r="11" ht="30" customHeight="1">
      <c r="B11" s="5" t="inlineStr">
        <is>
          <t>Sell something you claimed in full and the proceeds are taxable, capped at what you claimed. That is not a penalty. It is the other half of having had the whole deduction up front.</t>
        </is>
      </c>
    </row>
    <row r="13">
      <c r="B13" s="4" t="inlineStr">
        <is>
          <t>Which is why the register is the point</t>
        </is>
      </c>
    </row>
    <row r="14" ht="30" customHeight="1">
      <c r="B14" s="5" t="inlineStr">
        <is>
          <t>Three years after you bought a camera, this is the only document that says what you claimed on it. The allowance was never the hard part.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5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5" customWidth="1" min="2" max="2"/>
    <col width="9" customWidth="1" min="3" max="3"/>
    <col width="12" customWidth="1" min="4" max="4"/>
    <col width="12" customWidth="1" min="5" max="5"/>
    <col width="12" customWidth="1" min="6" max="6"/>
    <col width="18" customWidth="1" min="7" max="7"/>
  </cols>
  <sheetData>
    <row r="1">
      <c r="A1" s="1" t="inlineStr">
        <is>
          <t>ZAZEN TAX</t>
        </is>
      </c>
    </row>
    <row r="2">
      <c r="A2" s="2" t="inlineStr">
        <is>
          <t>What you own</t>
        </is>
      </c>
    </row>
    <row r="5">
      <c r="A5" s="3" t="inlineStr">
        <is>
          <t>Yellow is yours. Enter proceeds only when you sell something.</t>
        </is>
      </c>
    </row>
    <row r="7">
      <c r="A7" s="6" t="inlineStr">
        <is>
          <t>Item</t>
        </is>
      </c>
      <c r="B7" s="6" t="inlineStr">
        <is>
          <t>Type</t>
        </is>
      </c>
      <c r="C7" s="6" t="inlineStr">
        <is>
          <t>Year</t>
        </is>
      </c>
      <c r="D7" s="6" t="inlineStr">
        <is>
          <t>Cost</t>
        </is>
      </c>
      <c r="E7" s="6" t="inlineStr">
        <is>
          <t>Claimed</t>
        </is>
      </c>
      <c r="F7" s="6" t="inlineStr">
        <is>
          <t>Sold for</t>
        </is>
      </c>
      <c r="G7" s="6" t="inlineStr">
        <is>
          <t>Balancing charge</t>
        </is>
      </c>
    </row>
    <row r="8">
      <c r="A8" s="7" t="inlineStr">
        <is>
          <t>Laptop</t>
        </is>
      </c>
      <c r="B8" s="7" t="inlineStr">
        <is>
          <t>Equipment</t>
        </is>
      </c>
      <c r="C8" s="8" t="n">
        <v>2026</v>
      </c>
      <c r="D8" s="9" t="n">
        <v>2100</v>
      </c>
      <c r="E8" s="10">
        <f>$D8</f>
        <v/>
      </c>
      <c r="F8" s="9" t="n">
        <v>0</v>
      </c>
      <c r="G8" s="10">
        <f>IF($B8="Equipment",MIN($F8,$E8),0)</f>
        <v/>
      </c>
    </row>
    <row r="9">
      <c r="A9" s="7" t="inlineStr">
        <is>
          <t>Second monitor</t>
        </is>
      </c>
      <c r="B9" s="7" t="inlineStr">
        <is>
          <t>Equipment</t>
        </is>
      </c>
      <c r="C9" s="8" t="n">
        <v>2026</v>
      </c>
      <c r="D9" s="9" t="n">
        <v>340</v>
      </c>
      <c r="E9" s="10">
        <f>$D9</f>
        <v/>
      </c>
      <c r="F9" s="9" t="n">
        <v>0</v>
      </c>
      <c r="G9" s="10">
        <f>IF($B9="Equipment",MIN($F9,$E9),0)</f>
        <v/>
      </c>
    </row>
    <row r="10">
      <c r="A10" s="7" t="inlineStr">
        <is>
          <t>Camera body</t>
        </is>
      </c>
      <c r="B10" s="7" t="inlineStr">
        <is>
          <t>Equipment</t>
        </is>
      </c>
      <c r="C10" s="8" t="n">
        <v>2025</v>
      </c>
      <c r="D10" s="9" t="n">
        <v>1850</v>
      </c>
      <c r="E10" s="10">
        <f>$D10</f>
        <v/>
      </c>
      <c r="F10" s="9" t="n">
        <v>0</v>
      </c>
      <c r="G10" s="10">
        <f>IF($B10="Equipment",MIN($F10,$E10),0)</f>
        <v/>
      </c>
    </row>
    <row r="11">
      <c r="A11" s="7" t="inlineStr">
        <is>
          <t>Desk and chair</t>
        </is>
      </c>
      <c r="B11" s="7" t="inlineStr">
        <is>
          <t>Equipment</t>
        </is>
      </c>
      <c r="C11" s="8" t="n">
        <v>2025</v>
      </c>
      <c r="D11" s="9" t="n">
        <v>720</v>
      </c>
      <c r="E11" s="10">
        <f>$D11</f>
        <v/>
      </c>
      <c r="F11" s="9" t="n">
        <v>0</v>
      </c>
      <c r="G11" s="10">
        <f>IF($B11="Equipment",MIN($F11,$E11),0)</f>
        <v/>
      </c>
    </row>
    <row r="12">
      <c r="A12" s="7" t="inlineStr">
        <is>
          <t>Phone</t>
        </is>
      </c>
      <c r="B12" s="7" t="inlineStr">
        <is>
          <t>Equipment</t>
        </is>
      </c>
      <c r="C12" s="8" t="n">
        <v>2024</v>
      </c>
      <c r="D12" s="9" t="n">
        <v>890</v>
      </c>
      <c r="E12" s="10">
        <f>$D12</f>
        <v/>
      </c>
      <c r="F12" s="9" t="n">
        <v>310</v>
      </c>
      <c r="G12" s="10">
        <f>IF($B12="Equipment",MIN($F12,$E12),0)</f>
        <v/>
      </c>
    </row>
    <row r="13">
      <c r="A13" s="7" t="inlineStr">
        <is>
          <t>Design software</t>
        </is>
      </c>
      <c r="B13" s="7" t="inlineStr">
        <is>
          <t>Subscription</t>
        </is>
      </c>
      <c r="C13" s="8" t="n">
        <v>2026</v>
      </c>
      <c r="D13" s="9" t="n">
        <v>588</v>
      </c>
      <c r="E13" s="10">
        <f>$D13</f>
        <v/>
      </c>
      <c r="F13" s="9" t="n">
        <v>0</v>
      </c>
      <c r="G13" s="10">
        <f>IF($B13="Equipment",MIN($F13,$E13),0)</f>
        <v/>
      </c>
    </row>
    <row r="14">
      <c r="A14" s="7" t="inlineStr">
        <is>
          <t>Accounting software</t>
        </is>
      </c>
      <c r="B14" s="7" t="inlineStr">
        <is>
          <t>Subscription</t>
        </is>
      </c>
      <c r="C14" s="8" t="n">
        <v>2026</v>
      </c>
      <c r="D14" s="9" t="n">
        <v>348</v>
      </c>
      <c r="E14" s="10">
        <f>$D14</f>
        <v/>
      </c>
      <c r="F14" s="9" t="n">
        <v>0</v>
      </c>
      <c r="G14" s="10">
        <f>IF($B14="Equipment",MIN($F14,$E14),0)</f>
        <v/>
      </c>
    </row>
    <row r="15">
      <c r="A15" s="7" t="inlineStr">
        <is>
          <t>Cloud storage</t>
        </is>
      </c>
      <c r="B15" s="7" t="inlineStr">
        <is>
          <t>Subscription</t>
        </is>
      </c>
      <c r="C15" s="8" t="n">
        <v>2026</v>
      </c>
      <c r="D15" s="9" t="n">
        <v>119</v>
      </c>
      <c r="E15" s="10">
        <f>$D15</f>
        <v/>
      </c>
      <c r="F15" s="9" t="n">
        <v>0</v>
      </c>
      <c r="G15" s="10">
        <f>IF($B15="Equipment",MIN($F15,$E15),0)</f>
        <v/>
      </c>
    </row>
    <row r="17" ht="19" customHeight="1">
      <c r="A17" s="11" t="inlineStr">
        <is>
          <t xml:space="preserve">  The year</t>
        </is>
      </c>
      <c r="B17" s="12" t="n"/>
      <c r="C17" s="12" t="n"/>
      <c r="D17" s="12" t="n"/>
      <c r="E17" s="12" t="n"/>
      <c r="F17" s="12" t="n"/>
      <c r="G17" s="12" t="n"/>
    </row>
    <row r="18">
      <c r="A18" s="13" t="inlineStr">
        <is>
          <t>Equipment bought</t>
        </is>
      </c>
      <c r="B18" s="14">
        <f>SUMIF($B$8:$B$15,"Equipment",$D$8:$D$15)</f>
        <v/>
      </c>
      <c r="C18" s="15" t="inlineStr">
        <is>
          <t>Capital.</t>
        </is>
      </c>
    </row>
    <row r="19">
      <c r="A19" s="13" t="inlineStr">
        <is>
          <t>Subscriptions paid</t>
        </is>
      </c>
      <c r="B19" s="14">
        <f>SUMIF($B$8:$B$15,"Subscription",$D$8:$D$15)</f>
        <v/>
      </c>
      <c r="C19" s="15" t="inlineStr">
        <is>
          <t>Ordinary running costs.</t>
        </is>
      </c>
    </row>
    <row r="20">
      <c r="A20" s="13" t="inlineStr">
        <is>
          <t>Annual Investment Allowance</t>
        </is>
      </c>
      <c r="B20" s="14">
        <f>1000000</f>
        <v/>
      </c>
      <c r="C20" s="15" t="inlineStr">
        <is>
          <t>A year.</t>
        </is>
      </c>
    </row>
    <row r="21">
      <c r="A21" s="13" t="inlineStr">
        <is>
          <t>Headroom left</t>
        </is>
      </c>
      <c r="B21" s="14">
        <f>1000000-SUMIF($B$8:$B$15,"Equipment",$D$8:$D$15)</f>
        <v/>
      </c>
      <c r="C21" s="15" t="inlineStr">
        <is>
          <t>Which is why the allowance is never the issue.</t>
        </is>
      </c>
    </row>
    <row r="22">
      <c r="A22" s="16" t="inlineStr">
        <is>
          <t>Balancing charges to declare</t>
        </is>
      </c>
      <c r="B22" s="17">
        <f>SUM($G$8:$G$15)</f>
        <v/>
      </c>
      <c r="C22" s="15" t="inlineStr">
        <is>
          <t>Taxable when you sell something you claimed on.</t>
        </is>
      </c>
    </row>
    <row r="23">
      <c r="A23" s="13" t="inlineStr">
        <is>
          <t>Items on the register</t>
        </is>
      </c>
      <c r="B23" s="18">
        <f>COUNTA($A$8:$A$15)</f>
        <v/>
      </c>
    </row>
    <row r="25">
      <c r="A25" s="19" t="inlineStr">
        <is>
          <t>Subscriptions are shaded because they never create a balancing charge. Only the capital items do.</t>
        </is>
      </c>
    </row>
  </sheetData>
  <conditionalFormatting sqref="A8:G15">
    <cfRule type="expression" priority="1" dxfId="0">
      <formula>$B8="Subscription"</formula>
    </cfRule>
  </conditionalFormatting>
  <conditionalFormatting sqref="B22">
    <cfRule type="cellIs" priority="2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2026-08-11T15:45:52Z</dcterms:created>
  <dcterms:modified xmlns:dcterms="http://purl.org/dc/terms/" xmlns:xsi="http://www.w3.org/2001/XMLSchema-instance" xsi:type="dcterms:W3CDTF">2026-08-11T15:45:52Z</dcterms:modified>
</cp:coreProperties>
</file>