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Your day ra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4" fontId="8" fillId="4" borderId="1" pivotButton="0" quotePrefix="0" xfId="0"/>
    <xf numFmtId="3" fontId="8" fillId="4" borderId="1" pivotButton="0" quotePrefix="0" xfId="0"/>
    <xf numFmtId="165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Freelance Day Rate Calculator</t>
        </is>
      </c>
    </row>
    <row r="3">
      <c r="A3" s="3" t="inlineStr">
        <is>
          <t>Worked back from what you need out of the year and the days you can actually invoice for.</t>
        </is>
      </c>
    </row>
    <row r="5">
      <c r="B5" s="4" t="inlineStr">
        <is>
          <t>Utilisation is the number that decides your rate</t>
        </is>
      </c>
    </row>
    <row r="6" ht="30" customHeight="1">
      <c r="B6" s="5" t="inlineStr">
        <is>
          <t>A year has 260 working days. Your billable days are what is left after holiday, sickness, training, and the pitching, invoicing, chasing and marketing that nobody pays you for.</t>
        </is>
      </c>
    </row>
    <row r="8" ht="30" customHeight="1">
      <c r="B8" s="5" t="inlineStr">
        <is>
          <t>On the figures this opens with that is 167 days, which is 64 per cent of the year. Every freelancer knows this in principle. Very few have divided by it.</t>
        </is>
      </c>
    </row>
    <row r="10">
      <c r="B10" s="4" t="inlineStr">
        <is>
          <t>What the difference does</t>
        </is>
      </c>
    </row>
    <row r="11" ht="30" customHeight="1">
      <c r="B11" s="5" t="inlineStr">
        <is>
          <t>£64,000 over 167 days is £383 a day. Over 260 it is £246. Charge the £246 and you finish the year £22,892 short, having worked every billable day you had.</t>
        </is>
      </c>
    </row>
    <row r="13">
      <c r="B13" s="4" t="inlineStr">
        <is>
          <t>A day a week is the honest default</t>
        </is>
      </c>
    </row>
    <row r="14" ht="45" customHeight="1">
      <c r="B14" s="5" t="inlineStr">
        <is>
          <t>Fifty two days a year on admin, pitching, invoicing, chasing payment, updating a portfolio and answering enquiries that go nowhere. If you think it is less than that, log it for a month before you change the figure.</t>
        </is>
      </c>
    </row>
    <row r="16">
      <c r="B16" s="4" t="inlineStr">
        <is>
          <t>What this does not include</t>
        </is>
      </c>
    </row>
    <row r="17" ht="30" customHeight="1">
      <c r="B17" s="5" t="inlineStr">
        <is>
          <t>Tax, because the target here is profit before tax. And the cost of a quiet month, which is a cash flow problem rather than a pricing one.</t>
        </is>
      </c>
    </row>
    <row r="19">
      <c r="B19" s="4" t="inlineStr">
        <is>
          <t>General information</t>
        </is>
      </c>
    </row>
    <row r="20" ht="30" customHeight="1">
      <c r="B20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56" customWidth="1" min="3" max="3"/>
  </cols>
  <sheetData>
    <row r="1">
      <c r="A1" s="1" t="inlineStr">
        <is>
          <t>ZAZEN TAX</t>
        </is>
      </c>
    </row>
    <row r="2">
      <c r="A2" s="2" t="inlineStr">
        <is>
          <t>Worked back from what you need</t>
        </is>
      </c>
    </row>
    <row r="5" ht="19" customHeight="1">
      <c r="A5" s="6" t="inlineStr">
        <is>
          <t xml:space="preserve">  What you need out of the year</t>
        </is>
      </c>
      <c r="B5" s="7" t="n"/>
      <c r="C5" s="7" t="n"/>
    </row>
    <row r="6">
      <c r="A6" s="8" t="inlineStr">
        <is>
          <t>Profit you want, before tax</t>
        </is>
      </c>
      <c r="B6" s="9" t="n">
        <v>55000</v>
      </c>
      <c r="C6" s="10" t="inlineStr">
        <is>
          <t>What the business has to make for you.</t>
        </is>
      </c>
    </row>
    <row r="7">
      <c r="A7" s="8" t="inlineStr">
        <is>
          <t>Overheads for the year</t>
        </is>
      </c>
      <c r="B7" s="9" t="n">
        <v>9000</v>
      </c>
      <c r="C7" s="10" t="inlineStr">
        <is>
          <t>Software, insurance, accountant, equipment, workspace.</t>
        </is>
      </c>
    </row>
    <row r="9" ht="19" customHeight="1">
      <c r="A9" s="6" t="inlineStr">
        <is>
          <t xml:space="preserve">  Days you cannot invoice for</t>
        </is>
      </c>
      <c r="B9" s="7" t="n"/>
      <c r="C9" s="7" t="n"/>
    </row>
    <row r="10">
      <c r="A10" s="8" t="inlineStr">
        <is>
          <t>Working days in the year</t>
        </is>
      </c>
      <c r="B10" s="11" t="n">
        <v>260</v>
      </c>
      <c r="C10" s="10" t="inlineStr">
        <is>
          <t>52 weeks at five days.</t>
        </is>
      </c>
    </row>
    <row r="11">
      <c r="A11" s="8" t="inlineStr">
        <is>
          <t>Holiday</t>
        </is>
      </c>
      <c r="B11" s="11" t="n">
        <v>28</v>
      </c>
      <c r="C11" s="10" t="inlineStr">
        <is>
          <t>Nobody pays it for you.</t>
        </is>
      </c>
    </row>
    <row r="12">
      <c r="A12" s="8" t="inlineStr">
        <is>
          <t>Sickness</t>
        </is>
      </c>
      <c r="B12" s="11" t="n">
        <v>5</v>
      </c>
      <c r="C12" s="10" t="inlineStr">
        <is>
          <t>There is no statutory sick pay for the self employed.</t>
        </is>
      </c>
    </row>
    <row r="13">
      <c r="A13" s="8" t="inlineStr">
        <is>
          <t>Training and keeping current</t>
        </is>
      </c>
      <c r="B13" s="11" t="n">
        <v>8</v>
      </c>
      <c r="C13" s="10" t="inlineStr"/>
    </row>
    <row r="14">
      <c r="A14" s="8" t="inlineStr">
        <is>
          <t>Admin, pitching and marketing</t>
        </is>
      </c>
      <c r="B14" s="11" t="n">
        <v>52</v>
      </c>
      <c r="C14" s="10" t="inlineStr">
        <is>
          <t>A day a week is 52. Log it before you argue with it.</t>
        </is>
      </c>
    </row>
    <row r="16" ht="19" customHeight="1">
      <c r="A16" s="6" t="inlineStr">
        <is>
          <t xml:space="preserve">  The answer</t>
        </is>
      </c>
      <c r="B16" s="7" t="n"/>
      <c r="C16" s="7" t="n"/>
    </row>
    <row r="17">
      <c r="A17" s="8" t="inlineStr">
        <is>
          <t>You need to earn</t>
        </is>
      </c>
      <c r="B17" s="12">
        <f>($B$6+$B$7)</f>
        <v/>
      </c>
    </row>
    <row r="18">
      <c r="A18" s="8" t="inlineStr">
        <is>
          <t>Billable days</t>
        </is>
      </c>
      <c r="B18" s="13">
        <f>($B$10-$B$11-$B$12-$B$13-$B$14)</f>
        <v/>
      </c>
    </row>
    <row r="19">
      <c r="A19" s="8" t="inlineStr">
        <is>
          <t>Utilisation</t>
        </is>
      </c>
      <c r="B19" s="14">
        <f>IFERROR(($B$10-$B$11-$B$12-$B$13-$B$14)/$B$10,"")</f>
        <v/>
      </c>
      <c r="C19" s="10" t="inlineStr">
        <is>
          <t>Billable days over the working year.</t>
        </is>
      </c>
    </row>
    <row r="20">
      <c r="A20" s="15" t="inlineStr">
        <is>
          <t>Your day rate</t>
        </is>
      </c>
      <c r="B20" s="16">
        <f>IFERROR(($B$6+$B$7)/($B$10-$B$11-$B$12-$B$13-$B$14),"")</f>
        <v/>
      </c>
      <c r="C20" s="10" t="inlineStr">
        <is>
          <t>Before tax.</t>
        </is>
      </c>
    </row>
    <row r="21">
      <c r="A21" s="8" t="inlineStr">
        <is>
          <t xml:space="preserve">  an hourly equivalent at 7 hours</t>
        </is>
      </c>
      <c r="B21" s="12">
        <f>IFERROR(($B$6+$B$7)/($B$10-$B$11-$B$12-$B$13-$B$14)/7,"")</f>
        <v/>
      </c>
    </row>
    <row r="23" ht="19" customHeight="1">
      <c r="A23" s="6" t="inlineStr">
        <is>
          <t xml:space="preserve">  If you had divided by the whole year</t>
        </is>
      </c>
      <c r="B23" s="7" t="n"/>
      <c r="C23" s="7" t="n"/>
    </row>
    <row r="24">
      <c r="A24" s="8" t="inlineStr">
        <is>
          <t>The rate you would have quoted</t>
        </is>
      </c>
      <c r="B24" s="12">
        <f>IFERROR(($B$6+$B$7)/$B$10,"")</f>
        <v/>
      </c>
    </row>
    <row r="25">
      <c r="A25" s="8" t="inlineStr">
        <is>
          <t xml:space="preserve">  lower by</t>
        </is>
      </c>
      <c r="B25" s="12">
        <f>IFERROR(($B$6+$B$7)/($B$10-$B$11-$B$12-$B$13-$B$14)-($B$6+$B$7)/$B$10,"")</f>
        <v/>
      </c>
    </row>
    <row r="26">
      <c r="A26" s="8" t="inlineStr">
        <is>
          <t xml:space="preserve">  and as a ratio</t>
        </is>
      </c>
      <c r="B26" s="17">
        <f>IFERROR($B$10/($B$10-$B$11-$B$12-$B$13-$B$14),"")</f>
        <v/>
      </c>
      <c r="C26" s="10" t="inlineStr">
        <is>
          <t>The correct rate over the naive one is always this.</t>
        </is>
      </c>
    </row>
    <row r="27">
      <c r="A27" s="15" t="inlineStr">
        <is>
          <t>Short at the end of the year</t>
        </is>
      </c>
      <c r="B27" s="16">
        <f>IFERROR(($B$6+$B$7)-(($B$6+$B$7)/$B$10)*($B$10-$B$11-$B$12-$B$13-$B$14),"")</f>
        <v/>
      </c>
      <c r="C27" s="10" t="inlineStr">
        <is>
          <t>Even billing every day you had.</t>
        </is>
      </c>
    </row>
    <row r="28">
      <c r="A28" s="8" t="inlineStr">
        <is>
          <t xml:space="preserve">  as a share of the profit you wanted</t>
        </is>
      </c>
      <c r="B28" s="14">
        <f>IFERROR((($B$6+$B$7)-(($B$6+$B$7)/$B$10)*($B$10-$B$11-$B$12-$B$13-$B$14))/$B$6,"")</f>
        <v/>
      </c>
    </row>
    <row r="30">
      <c r="A30" s="18" t="inlineStr">
        <is>
          <t>Every day you cannot invoice is paid for by the days you can. That is not overcharging, it is what working for yourself costs.</t>
        </is>
      </c>
    </row>
  </sheetData>
  <conditionalFormatting sqref="B27">
    <cfRule type="cellIs" priority="1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2026-08-11T13:46:37Z</dcterms:created>
  <dcterms:modified xmlns:dcterms="http://purl.org/dc/terms/" xmlns:xsi="http://www.w3.org/2001/XMLSchema-instance" xsi:type="dcterms:W3CDTF">2026-08-11T13:46:37Z</dcterms:modified>
</cp:coreProperties>
</file>