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menu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£#,##0.00"/>
  </numFmts>
  <fonts count="10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FFFFFF"/>
      <sz val="11"/>
    </font>
    <font>
      <name val="Calibri"/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1F2A37"/>
      </patternFill>
    </fill>
    <fill>
      <patternFill patternType="solid">
        <fgColor rgb="00FFFFFF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164" fontId="7" fillId="2" borderId="1" pivotButton="0" quotePrefix="0" xfId="0"/>
    <xf numFmtId="0" fontId="3" fillId="0" borderId="0" applyAlignment="1" pivotButton="0" quotePrefix="0" xfId="0">
      <alignment vertical="center" wrapText="1"/>
    </xf>
    <xf numFmtId="0" fontId="8" fillId="3" borderId="0" applyAlignment="1" pivotButton="0" quotePrefix="0" xfId="0">
      <alignment vertical="center" wrapText="1"/>
    </xf>
    <xf numFmtId="0" fontId="6" fillId="4" borderId="1" pivotButton="0" quotePrefix="0" xfId="0"/>
    <xf numFmtId="165" fontId="6" fillId="2" borderId="1" pivotButton="0" quotePrefix="0" xfId="0"/>
    <xf numFmtId="164" fontId="6" fillId="2" borderId="1" pivotButton="0" quotePrefix="0" xfId="0"/>
    <xf numFmtId="165" fontId="6" fillId="5" borderId="1" pivotButton="0" quotePrefix="0" xfId="0"/>
    <xf numFmtId="164" fontId="6" fillId="5" borderId="1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Menu Price and GP Calculator</t>
        </is>
      </c>
    </row>
    <row r="3">
      <c r="A3" s="3" t="inlineStr">
        <is>
          <t>Price to a GP without giving a fifth away twice.</t>
        </is>
      </c>
    </row>
    <row r="5">
      <c r="B5" s="4" t="inlineStr">
        <is>
          <t>The convention</t>
        </is>
      </c>
    </row>
    <row r="6" ht="45" customHeight="1">
      <c r="B6" s="5" t="inlineStr">
        <is>
          <t>Menu prices include VAT; GP is measured on the ex-VAT price. Ex-VAT price is plate cost over one minus GP, and the menu price is that times 1.2. Skip the last step and a 70 per cent target quietly earns about 64.</t>
        </is>
      </c>
    </row>
    <row r="8">
      <c r="B8" s="4" t="inlineStr">
        <is>
          <t>Percentages steer, pounds pay</t>
        </is>
      </c>
    </row>
    <row r="9" ht="30" customHeight="1">
      <c r="B9" s="5" t="inlineStr">
        <is>
          <t>The sheet shows cash margin per plate next to GP, because a 65 per cent dish earning £9 beats an 80 per cent dish earning £4.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Conventions are stated on each sheet. Rates are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7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1" customWidth="1" min="2" max="2"/>
    <col width="10" customWidth="1" min="3" max="3"/>
    <col width="13" customWidth="1" min="4" max="4"/>
    <col width="13" customWidth="1" min="5" max="5"/>
    <col width="10" customWidth="1" min="6" max="6"/>
    <col width="11" customWidth="1" min="7" max="7"/>
    <col width="13" customWidth="1" min="8" max="8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Eight dishes, priced properly</t>
        </is>
      </c>
    </row>
    <row r="5">
      <c r="A5" s="6" t="inlineStr">
        <is>
          <t>VAT rate</t>
        </is>
      </c>
      <c r="B5" s="7" t="n">
        <v>0.2</v>
      </c>
      <c r="C5" s="8" t="inlineStr">
        <is>
          <t>Eat-in. Cold takeaway food is zero rated.</t>
        </is>
      </c>
    </row>
    <row r="7" ht="28" customHeight="1">
      <c r="A7" s="9" t="inlineStr">
        <is>
          <t>Dish</t>
        </is>
      </c>
      <c r="B7" s="9" t="inlineStr">
        <is>
          <t>Plate cost</t>
        </is>
      </c>
      <c r="C7" s="9" t="inlineStr">
        <is>
          <t>Target GP</t>
        </is>
      </c>
      <c r="D7" s="9" t="inlineStr">
        <is>
          <t>Price for target</t>
        </is>
      </c>
      <c r="E7" s="9" t="inlineStr">
        <is>
          <t>Menu price now</t>
        </is>
      </c>
      <c r="F7" s="9" t="inlineStr">
        <is>
          <t>GP now</t>
        </is>
      </c>
      <c r="G7" s="9" t="inlineStr">
        <is>
          <t>Cash margin</t>
        </is>
      </c>
      <c r="H7" s="9" t="inlineStr">
        <is>
          <t>Points off target</t>
        </is>
      </c>
    </row>
    <row r="8">
      <c r="A8" s="10" t="inlineStr">
        <is>
          <t>Smoked haddock chowder</t>
        </is>
      </c>
      <c r="B8" s="11" t="n">
        <v>2.1</v>
      </c>
      <c r="C8" s="12" t="n">
        <v>0.7</v>
      </c>
      <c r="D8" s="13">
        <f>B8/(1-C8)*(1+$B$5)</f>
        <v/>
      </c>
      <c r="E8" s="11" t="n">
        <v>8.949999999999999</v>
      </c>
      <c r="F8" s="14">
        <f>IF(E8&gt;0,(E8/(1+$B$5)-B8)/(E8/(1+$B$5)),0)</f>
        <v/>
      </c>
      <c r="G8" s="13">
        <f>E8/(1+$B$5)-B8</f>
        <v/>
      </c>
      <c r="H8" s="14">
        <f>C8-F8</f>
        <v/>
      </c>
    </row>
    <row r="9">
      <c r="A9" s="10" t="inlineStr">
        <is>
          <t>Lantern fish pie</t>
        </is>
      </c>
      <c r="B9" s="11" t="n">
        <v>3.425</v>
      </c>
      <c r="C9" s="12" t="n">
        <v>0.7</v>
      </c>
      <c r="D9" s="13">
        <f>B9/(1-C9)*(1+$B$5)</f>
        <v/>
      </c>
      <c r="E9" s="11" t="n">
        <v>12.95</v>
      </c>
      <c r="F9" s="14">
        <f>IF(E9&gt;0,(E9/(1+$B$5)-B9)/(E9/(1+$B$5)),0)</f>
        <v/>
      </c>
      <c r="G9" s="13">
        <f>E9/(1+$B$5)-B9</f>
        <v/>
      </c>
      <c r="H9" s="14">
        <f>C9-F9</f>
        <v/>
      </c>
    </row>
    <row r="10">
      <c r="A10" s="10" t="inlineStr">
        <is>
          <t>Harbour burger and chips</t>
        </is>
      </c>
      <c r="B10" s="11" t="n">
        <v>3.9</v>
      </c>
      <c r="C10" s="12" t="n">
        <v>0.68</v>
      </c>
      <c r="D10" s="13">
        <f>B10/(1-C10)*(1+$B$5)</f>
        <v/>
      </c>
      <c r="E10" s="11" t="n">
        <v>14.5</v>
      </c>
      <c r="F10" s="14">
        <f>IF(E10&gt;0,(E10/(1+$B$5)-B10)/(E10/(1+$B$5)),0)</f>
        <v/>
      </c>
      <c r="G10" s="13">
        <f>E10/(1+$B$5)-B10</f>
        <v/>
      </c>
      <c r="H10" s="14">
        <f>C10-F10</f>
        <v/>
      </c>
    </row>
    <row r="11">
      <c r="A11" s="10" t="inlineStr">
        <is>
          <t>Catch of the day</t>
        </is>
      </c>
      <c r="B11" s="11" t="n">
        <v>5.6</v>
      </c>
      <c r="C11" s="12" t="n">
        <v>0.66</v>
      </c>
      <c r="D11" s="13">
        <f>B11/(1-C11)*(1+$B$5)</f>
        <v/>
      </c>
      <c r="E11" s="11" t="n">
        <v>18.95</v>
      </c>
      <c r="F11" s="14">
        <f>IF(E11&gt;0,(E11/(1+$B$5)-B11)/(E11/(1+$B$5)),0)</f>
        <v/>
      </c>
      <c r="G11" s="13">
        <f>E11/(1+$B$5)-B11</f>
        <v/>
      </c>
      <c r="H11" s="14">
        <f>C11-F11</f>
        <v/>
      </c>
    </row>
    <row r="12">
      <c r="A12" s="10" t="inlineStr">
        <is>
          <t>Steak frites</t>
        </is>
      </c>
      <c r="B12" s="11" t="n">
        <v>6.85</v>
      </c>
      <c r="C12" s="12" t="n">
        <v>0.62</v>
      </c>
      <c r="D12" s="13">
        <f>B12/(1-C12)*(1+$B$5)</f>
        <v/>
      </c>
      <c r="E12" s="11" t="n">
        <v>21.5</v>
      </c>
      <c r="F12" s="14">
        <f>IF(E12&gt;0,(E12/(1+$B$5)-B12)/(E12/(1+$B$5)),0)</f>
        <v/>
      </c>
      <c r="G12" s="13">
        <f>E12/(1+$B$5)-B12</f>
        <v/>
      </c>
      <c r="H12" s="14">
        <f>C12-F12</f>
        <v/>
      </c>
    </row>
    <row r="13">
      <c r="A13" s="10" t="inlineStr">
        <is>
          <t>Garden risotto</t>
        </is>
      </c>
      <c r="B13" s="11" t="n">
        <v>2.45</v>
      </c>
      <c r="C13" s="12" t="n">
        <v>0.72</v>
      </c>
      <c r="D13" s="13">
        <f>B13/(1-C13)*(1+$B$5)</f>
        <v/>
      </c>
      <c r="E13" s="11" t="n">
        <v>11.5</v>
      </c>
      <c r="F13" s="14">
        <f>IF(E13&gt;0,(E13/(1+$B$5)-B13)/(E13/(1+$B$5)),0)</f>
        <v/>
      </c>
      <c r="G13" s="13">
        <f>E13/(1+$B$5)-B13</f>
        <v/>
      </c>
      <c r="H13" s="14">
        <f>C13-F13</f>
        <v/>
      </c>
    </row>
    <row r="14">
      <c r="A14" s="10" t="inlineStr">
        <is>
          <t>Sticky toffee pudding</t>
        </is>
      </c>
      <c r="B14" s="11" t="n">
        <v>1.3</v>
      </c>
      <c r="C14" s="12" t="n">
        <v>0.75</v>
      </c>
      <c r="D14" s="13">
        <f>B14/(1-C14)*(1+$B$5)</f>
        <v/>
      </c>
      <c r="E14" s="11" t="n">
        <v>6.95</v>
      </c>
      <c r="F14" s="14">
        <f>IF(E14&gt;0,(E14/(1+$B$5)-B14)/(E14/(1+$B$5)),0)</f>
        <v/>
      </c>
      <c r="G14" s="13">
        <f>E14/(1+$B$5)-B14</f>
        <v/>
      </c>
      <c r="H14" s="14">
        <f>C14-F14</f>
        <v/>
      </c>
    </row>
    <row r="15">
      <c r="A15" s="10" t="inlineStr">
        <is>
          <t>Cheese board</t>
        </is>
      </c>
      <c r="B15" s="11" t="n">
        <v>3.15</v>
      </c>
      <c r="C15" s="12" t="n">
        <v>0.65</v>
      </c>
      <c r="D15" s="13">
        <f>B15/(1-C15)*(1+$B$5)</f>
        <v/>
      </c>
      <c r="E15" s="11" t="n">
        <v>10.95</v>
      </c>
      <c r="F15" s="14">
        <f>IF(E15&gt;0,(E15/(1+$B$5)-B15)/(E15/(1+$B$5)),0)</f>
        <v/>
      </c>
      <c r="G15" s="13">
        <f>E15/(1+$B$5)-B15</f>
        <v/>
      </c>
      <c r="H15" s="14">
        <f>C15-F15</f>
        <v/>
      </c>
    </row>
    <row r="17">
      <c r="A17" s="15" t="inlineStr">
        <is>
          <t>A positive last column is GP you planned and are not collecting. Reprice, re-portion, or accept it deliberately; the expensive option is not noticing.</t>
        </is>
      </c>
    </row>
  </sheetData>
  <mergeCells count="1">
    <mergeCell ref="A3:H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2026-08-16T15:36:51Z</dcterms:created>
  <dcterms:modified xmlns:dcterms="http://purl.org/dc/terms/" xmlns:xsi="http://www.w3.org/2001/XMLSchema-instance" xsi:type="dcterms:W3CDTF">2026-08-16T15:36:51Z</dcterms:modified>
</cp:coreProperties>
</file>