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Both rou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5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Personal or Company Landlord</t>
        </is>
      </c>
    </row>
    <row r="3">
      <c r="A3" s="3" t="inlineStr">
        <is>
          <t>The interest deduction against everything it costs to get there.</t>
        </is>
      </c>
    </row>
    <row r="5">
      <c r="B5" s="4" t="inlineStr">
        <is>
          <t>A company still deducts its interest</t>
        </is>
      </c>
    </row>
    <row r="6" ht="30" customHeight="1">
      <c r="B6" s="5" t="inlineStr">
        <is>
          <t>The finance cost restriction applies to individuals, not companies. For a geared landlord that is the entire argument, and for an ungeared one there is barely an argument at all.</t>
        </is>
      </c>
    </row>
    <row r="8">
      <c r="B8" s="4" t="inlineStr">
        <is>
          <t>Getting an existing property in is a sale</t>
        </is>
      </c>
    </row>
    <row r="9" ht="30" customHeight="1">
      <c r="B9" s="5" t="inlineStr">
        <is>
          <t>Capital gains tax on the way out of your name, and stamp duty at the surcharge rate on the way in. Both are paid now, against a saving that arrives a year at a time.</t>
        </is>
      </c>
    </row>
    <row r="11">
      <c r="B11" s="4" t="inlineStr">
        <is>
          <t>Money in the company is not money in your pocket</t>
        </is>
      </c>
    </row>
    <row r="12" ht="30" customHeight="1">
      <c r="B12" s="5" t="inlineStr">
        <is>
          <t>Corporation tax first, then dividend tax on anything you take out. The comparison below stops at the company, because what happens next depends on what you draw.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Personally, or through a company</t>
        </is>
      </c>
    </row>
    <row r="5" ht="19" customHeight="1">
      <c r="A5" s="6" t="inlineStr">
        <is>
          <t xml:space="preserve">  The property</t>
        </is>
      </c>
      <c r="B5" s="7" t="n"/>
      <c r="C5" s="7" t="n"/>
    </row>
    <row r="6">
      <c r="A6" s="8" t="inlineStr">
        <is>
          <t>Rent a year</t>
        </is>
      </c>
      <c r="B6" s="9" t="n">
        <v>24000</v>
      </c>
      <c r="C6" s="10" t="inlineStr"/>
    </row>
    <row r="7">
      <c r="A7" s="8" t="inlineStr">
        <is>
          <t>Running costs</t>
        </is>
      </c>
      <c r="B7" s="9" t="n">
        <v>4000</v>
      </c>
      <c r="C7" s="10" t="inlineStr"/>
    </row>
    <row r="8">
      <c r="A8" s="8" t="inlineStr">
        <is>
          <t>Mortgage interest</t>
        </is>
      </c>
      <c r="B8" s="9" t="n">
        <v>15000</v>
      </c>
      <c r="C8" s="10" t="inlineStr"/>
    </row>
    <row r="9">
      <c r="A9" s="8" t="inlineStr">
        <is>
          <t>Your other income</t>
        </is>
      </c>
      <c r="B9" s="9" t="n">
        <v>45000</v>
      </c>
      <c r="C9" s="10" t="inlineStr"/>
    </row>
    <row r="10">
      <c r="A10" s="8" t="inlineStr">
        <is>
          <t>Real profit, either route</t>
        </is>
      </c>
      <c r="B10" s="11">
        <f>$B$6-$B$7-$B$8</f>
        <v/>
      </c>
    </row>
    <row r="12" ht="19" customHeight="1">
      <c r="A12" s="6" t="inlineStr">
        <is>
          <t xml:space="preserve">  Personally</t>
        </is>
      </c>
      <c r="B12" s="7" t="n"/>
      <c r="C12" s="7" t="n"/>
    </row>
    <row r="13">
      <c r="A13" s="8" t="inlineStr">
        <is>
          <t>Taxed on</t>
        </is>
      </c>
      <c r="B13" s="11">
        <f>$B$6-$B$7</f>
        <v/>
      </c>
      <c r="C13" s="10" t="inlineStr">
        <is>
          <t>Interest is not deducted.</t>
        </is>
      </c>
    </row>
    <row r="14">
      <c r="A14" s="8" t="inlineStr">
        <is>
          <t>Total income</t>
        </is>
      </c>
      <c r="B14" s="11">
        <f>$B$9+$B$13</f>
        <v/>
      </c>
    </row>
    <row r="15">
      <c r="A15" s="8" t="inlineStr">
        <is>
          <t>Allowance on the total</t>
        </is>
      </c>
      <c r="B15" s="11">
        <f>MAX(0,12570-MAX(0,$B$14-100000)/2)</f>
        <v/>
      </c>
    </row>
    <row r="16">
      <c r="A16" s="8" t="inlineStr">
        <is>
          <t>Allowance on the other income</t>
        </is>
      </c>
      <c r="B16" s="11">
        <f>MAX(0,12570-MAX(0,$B$9-100000)/2)</f>
        <v/>
      </c>
    </row>
    <row r="17">
      <c r="A17" s="8" t="inlineStr">
        <is>
          <t>Basic rate reduction</t>
        </is>
      </c>
      <c r="B17" s="11">
        <f>MIN($B$8,MAX(0,$B$13),MAX(0,$B$14-$B$15))*0.2</f>
        <v/>
      </c>
    </row>
    <row r="18">
      <c r="A18" s="8" t="inlineStr">
        <is>
          <t>Tax on the property income</t>
        </is>
      </c>
      <c r="B18" s="11">
        <f>MAX(0,(MIN(MAX(0,$B$14-$B$15),37700)*0.2+MIN(MAX(0,$B$14-$B$15-37700),74870)*0.4+MAX(0,$B$14-$B$15-37700-74870)*0.45)-$B$17)-(MIN(MAX(0,$B$9-$B$16),37700)*0.2+MIN(MAX(0,$B$9-$B$16-37700),74870)*0.4+MAX(0,$B$9-$B$16-37700-74870)*0.45)</f>
        <v/>
      </c>
    </row>
    <row r="19">
      <c r="A19" s="8" t="inlineStr">
        <is>
          <t>Left after tax</t>
        </is>
      </c>
      <c r="B19" s="11">
        <f>$B$10-$B$18</f>
        <v/>
      </c>
    </row>
    <row r="21" ht="19" customHeight="1">
      <c r="A21" s="6" t="inlineStr">
        <is>
          <t xml:space="preserve">  Through a company</t>
        </is>
      </c>
      <c r="B21" s="7" t="n"/>
      <c r="C21" s="7" t="n"/>
    </row>
    <row r="22">
      <c r="A22" s="8" t="inlineStr">
        <is>
          <t>Taxed on</t>
        </is>
      </c>
      <c r="B22" s="11">
        <f>$B$6-$B$7-$B$8</f>
        <v/>
      </c>
      <c r="C22" s="10" t="inlineStr">
        <is>
          <t>Interest is deducted in full.</t>
        </is>
      </c>
    </row>
    <row r="23">
      <c r="A23" s="8" t="inlineStr">
        <is>
          <t>Corporation tax</t>
        </is>
      </c>
      <c r="B23" s="11">
        <f>IF($B$22&lt;=0,0,IF($B$22&lt;=50000,$B$22*0.19,IF($B$22&gt;=250000,$B$22*0.25,$B$22*0.25-(250000-$B$22)*0.015)))</f>
        <v/>
      </c>
      <c r="C23" s="10" t="inlineStr">
        <is>
          <t>19 to £50,000, 25 from £250,000, marginal relief between.</t>
        </is>
      </c>
    </row>
    <row r="24">
      <c r="A24" s="8" t="inlineStr">
        <is>
          <t>Left in the company</t>
        </is>
      </c>
      <c r="B24" s="11">
        <f>$B$22-$B$23</f>
        <v/>
      </c>
    </row>
    <row r="26" ht="19" customHeight="1">
      <c r="A26" s="6" t="inlineStr">
        <is>
          <t xml:space="preserve">  The comparison</t>
        </is>
      </c>
      <c r="B26" s="7" t="n"/>
      <c r="C26" s="7" t="n"/>
    </row>
    <row r="27">
      <c r="A27" s="12" t="inlineStr">
        <is>
          <t>The company saves, a year</t>
        </is>
      </c>
      <c r="B27" s="13">
        <f>$B$18-$B$23</f>
        <v/>
      </c>
      <c r="C27" s="10" t="inlineStr">
        <is>
          <t>Before you take anything out.</t>
        </is>
      </c>
    </row>
    <row r="29" ht="19" customHeight="1">
      <c r="A29" s="6" t="inlineStr">
        <is>
          <t xml:space="preserve">  What it costs to get there</t>
        </is>
      </c>
      <c r="B29" s="7" t="n"/>
      <c r="C29" s="7" t="n"/>
    </row>
    <row r="30">
      <c r="A30" s="8" t="inlineStr">
        <is>
          <t>Property value now</t>
        </is>
      </c>
      <c r="B30" s="9" t="n">
        <v>300000</v>
      </c>
      <c r="C30" s="10" t="inlineStr"/>
    </row>
    <row r="31">
      <c r="A31" s="8" t="inlineStr">
        <is>
          <t>Gain on the transfer</t>
        </is>
      </c>
      <c r="B31" s="9" t="n">
        <v>60000</v>
      </c>
      <c r="C31" s="10" t="inlineStr">
        <is>
          <t>The company buys it at market value.</t>
        </is>
      </c>
    </row>
    <row r="32">
      <c r="A32" s="8" t="inlineStr">
        <is>
          <t>Stamp duty the company pays</t>
        </is>
      </c>
      <c r="B32" s="11">
        <f>MIN($B$30,125000)*0.05+MAX(0,MIN($B$30,250000)-125000)*0.07+MAX(0,MIN($B$30,925000)-250000)*0.10+MAX(0,MIN($B$30,1500000)-925000)*0.15+MAX(0,$B$30-1500000)*0.17</f>
        <v/>
      </c>
      <c r="C32" s="10" t="inlineStr">
        <is>
          <t>Always at the surcharge rate.</t>
        </is>
      </c>
    </row>
    <row r="33">
      <c r="A33" s="8" t="inlineStr">
        <is>
          <t>Capital gains tax you pay</t>
        </is>
      </c>
      <c r="B33" s="11">
        <f>MAX(0,$B$31-3000)*0.24</f>
        <v/>
      </c>
      <c r="C33" s="10" t="inlineStr">
        <is>
          <t>At 24 per cent for a higher rate taxpayer.</t>
        </is>
      </c>
    </row>
    <row r="34">
      <c r="A34" s="8" t="inlineStr">
        <is>
          <t>Total cost of moving it</t>
        </is>
      </c>
      <c r="B34" s="11">
        <f>$B$32+$B$33</f>
        <v/>
      </c>
    </row>
    <row r="35">
      <c r="A35" s="12" t="inlineStr">
        <is>
          <t>Years to break even</t>
        </is>
      </c>
      <c r="B35" s="14">
        <f>IFERROR(IF($B$27&lt;=0,"never",$B$34/$B$27),"")</f>
        <v/>
      </c>
      <c r="C35" s="10" t="inlineStr">
        <is>
          <t>At the current annual saving.</t>
        </is>
      </c>
    </row>
    <row r="37">
      <c r="A37" s="15" t="inlineStr">
        <is>
          <t>A company only wins outright on profit you leave in it. Draw it out and dividend tax follows.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