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gai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8" fillId="3" borderId="1" pivotButton="0" quotePrefix="0" xfId="0"/>
    <xf numFmtId="3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Capital Gains Tax on Property</t>
        </is>
      </c>
    </row>
    <row r="3">
      <c r="A3" s="3" t="inlineStr">
        <is>
          <t>The base cost, the two rates, and the sixty day clock.</t>
        </is>
      </c>
    </row>
    <row r="5">
      <c r="B5" s="4" t="inlineStr">
        <is>
          <t>Sixty days, from completion</t>
        </is>
      </c>
    </row>
    <row r="6" ht="30" customHeight="1">
      <c r="B6" s="5" t="inlineStr">
        <is>
          <t>The return and the payment are both due within 60 days of completion. Not with the tax return, and not counted from exchange.</t>
        </is>
      </c>
    </row>
    <row r="8">
      <c r="B8" s="4" t="inlineStr">
        <is>
          <t>The exemption is £3,000</t>
        </is>
      </c>
    </row>
    <row r="9" ht="30" customHeight="1">
      <c r="B9" s="5" t="inlineStr">
        <is>
          <t>It was £12,300 in 2022/23. Any calculation from a few years ago understates the tax by thousands.</t>
        </is>
      </c>
    </row>
    <row r="11">
      <c r="B11" s="4" t="inlineStr">
        <is>
          <t>Improvements yes, repairs no</t>
        </is>
      </c>
    </row>
    <row r="12" ht="30" customHeight="1">
      <c r="B12" s="5" t="inlineStr">
        <is>
          <t>Improvements add to the base cost. Repairs came off the rental profit at the time, so claiming them again here is claiming the same spend twice.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What the sale actually costs</t>
        </is>
      </c>
    </row>
    <row r="5" ht="19" customHeight="1">
      <c r="A5" s="6" t="inlineStr">
        <is>
          <t xml:space="preserve">  The sale</t>
        </is>
      </c>
      <c r="B5" s="7" t="n"/>
      <c r="C5" s="7" t="n"/>
    </row>
    <row r="6">
      <c r="A6" s="8" t="inlineStr">
        <is>
          <t>Sold for</t>
        </is>
      </c>
      <c r="B6" s="9" t="n">
        <v>340000</v>
      </c>
      <c r="C6" s="10" t="inlineStr"/>
    </row>
    <row r="7">
      <c r="A7" s="8" t="inlineStr">
        <is>
          <t>Selling costs</t>
        </is>
      </c>
      <c r="B7" s="9" t="n">
        <v>8000</v>
      </c>
      <c r="C7" s="10" t="inlineStr">
        <is>
          <t>Agent and legal.</t>
        </is>
      </c>
    </row>
    <row r="9" ht="19" customHeight="1">
      <c r="A9" s="6" t="inlineStr">
        <is>
          <t xml:space="preserve">  The base cost</t>
        </is>
      </c>
      <c r="B9" s="7" t="n"/>
      <c r="C9" s="7" t="n"/>
    </row>
    <row r="10">
      <c r="A10" s="8" t="inlineStr">
        <is>
          <t>Bought for</t>
        </is>
      </c>
      <c r="B10" s="9" t="n">
        <v>260000</v>
      </c>
      <c r="C10" s="10" t="inlineStr"/>
    </row>
    <row r="11">
      <c r="A11" s="8" t="inlineStr">
        <is>
          <t>Buying costs</t>
        </is>
      </c>
      <c r="B11" s="9" t="n">
        <v>10000</v>
      </c>
      <c r="C11" s="10" t="inlineStr">
        <is>
          <t>Stamp duty paid, legal, survey.</t>
        </is>
      </c>
    </row>
    <row r="12">
      <c r="A12" s="8" t="inlineStr">
        <is>
          <t>Capital improvements</t>
        </is>
      </c>
      <c r="B12" s="9" t="n">
        <v>12000</v>
      </c>
      <c r="C12" s="10" t="inlineStr">
        <is>
          <t>Extensions, new kitchen. Not repairs.</t>
        </is>
      </c>
    </row>
    <row r="13">
      <c r="A13" s="8" t="inlineStr">
        <is>
          <t>Total base cost</t>
        </is>
      </c>
      <c r="B13" s="11">
        <f>$B$10+$B$11+$B$12</f>
        <v/>
      </c>
    </row>
    <row r="15" ht="19" customHeight="1">
      <c r="A15" s="6" t="inlineStr">
        <is>
          <t xml:space="preserve">  The tax</t>
        </is>
      </c>
      <c r="B15" s="7" t="n"/>
      <c r="C15" s="7" t="n"/>
    </row>
    <row r="16">
      <c r="A16" s="8" t="inlineStr">
        <is>
          <t>Gain</t>
        </is>
      </c>
      <c r="B16" s="11">
        <f>$B$6-$B$7-$B$13</f>
        <v/>
      </c>
    </row>
    <row r="17">
      <c r="A17" s="8" t="inlineStr">
        <is>
          <t>Annual exempt amount</t>
        </is>
      </c>
      <c r="B17" s="9" t="n">
        <v>3000</v>
      </c>
      <c r="C17" s="10" t="inlineStr">
        <is>
          <t>£3,000 for 2026/27.</t>
        </is>
      </c>
    </row>
    <row r="18">
      <c r="A18" s="8" t="inlineStr">
        <is>
          <t>Chargeable gain</t>
        </is>
      </c>
      <c r="B18" s="11">
        <f>MAX(0,$B$16-$B$17)</f>
        <v/>
      </c>
    </row>
    <row r="19">
      <c r="A19" s="8" t="inlineStr">
        <is>
          <t>Your taxable income</t>
        </is>
      </c>
      <c r="B19" s="9" t="n">
        <v>45000</v>
      </c>
      <c r="C19" s="10" t="inlineStr"/>
    </row>
    <row r="20">
      <c r="A20" s="8" t="inlineStr">
        <is>
          <t>Basic rate band left</t>
        </is>
      </c>
      <c r="B20" s="11">
        <f>MAX(0,50270-12570-MAX(0,$B$19-12570))</f>
        <v/>
      </c>
      <c r="C20" s="10" t="inlineStr">
        <is>
          <t>Only this much of the gain gets 18 per cent.</t>
        </is>
      </c>
    </row>
    <row r="21">
      <c r="A21" s="8" t="inlineStr">
        <is>
          <t>Taxed at 18 per cent</t>
        </is>
      </c>
      <c r="B21" s="11">
        <f>MIN($B$18,$B$20)</f>
        <v/>
      </c>
    </row>
    <row r="22">
      <c r="A22" s="8" t="inlineStr">
        <is>
          <t>Taxed at 24 per cent</t>
        </is>
      </c>
      <c r="B22" s="11">
        <f>$B$18-$B$21</f>
        <v/>
      </c>
    </row>
    <row r="23">
      <c r="A23" s="12" t="inlineStr">
        <is>
          <t>Capital gains tax</t>
        </is>
      </c>
      <c r="B23" s="13">
        <f>$B$21*0.18+$B$22*0.24</f>
        <v/>
      </c>
    </row>
    <row r="25">
      <c r="A25" s="8" t="inlineStr">
        <is>
          <t>Left after tax</t>
        </is>
      </c>
      <c r="B25" s="11">
        <f>$B$16-$B$23</f>
        <v/>
      </c>
    </row>
    <row r="27" ht="19" customHeight="1">
      <c r="A27" s="6" t="inlineStr">
        <is>
          <t xml:space="preserve">  The deadline</t>
        </is>
      </c>
      <c r="B27" s="7" t="n"/>
      <c r="C27" s="7" t="n"/>
    </row>
    <row r="28">
      <c r="A28" s="8" t="inlineStr">
        <is>
          <t>Completion date</t>
        </is>
      </c>
      <c r="B28" s="14" t="inlineStr">
        <is>
          <t>2026-09-30</t>
        </is>
      </c>
      <c r="C28" s="10" t="inlineStr">
        <is>
          <t>Type the date you complete.</t>
        </is>
      </c>
    </row>
    <row r="29">
      <c r="A29" s="8" t="inlineStr">
        <is>
          <t>Report and pay within</t>
        </is>
      </c>
      <c r="B29" s="15">
        <f>60</f>
        <v/>
      </c>
      <c r="C29" s="10" t="inlineStr">
        <is>
          <t>Days from completion, not exchange.</t>
        </is>
      </c>
    </row>
    <row r="31">
      <c r="A31" s="16" t="inlineStr">
        <is>
          <t>A higher rate taxpayer pays 24 per cent on the whole chargeable gain, because there is no basic rate band left for it to sit in.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