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Stress te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4" borderId="1" pivotButton="0" quotePrefix="0" xfId="0"/>
    <xf numFmtId="0" fontId="6" fillId="2" borderId="0" applyAlignment="1" pivotButton="0" quotePrefix="0" xfId="0">
      <alignment vertical="center" wrapText="1"/>
    </xf>
    <xf numFmtId="10" fontId="7" fillId="3" borderId="1" pivotButton="0" quotePrefix="0" xfId="0"/>
    <xf numFmtId="164" fontId="7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Mortgage Rate Rise Stress Test</t>
        </is>
      </c>
    </row>
    <row r="3">
      <c r="A3" s="3" t="inlineStr">
        <is>
          <t>What a remortgage does when interest is not a deduction.</t>
        </is>
      </c>
    </row>
    <row r="5">
      <c r="B5" s="4" t="inlineStr">
        <is>
          <t>The rise lands twice</t>
        </is>
      </c>
    </row>
    <row r="6" ht="45" customHeight="1">
      <c r="B6" s="5" t="inlineStr">
        <is>
          <t>It raises your interest, and because interest is not deducted it barely reduces your tax. Before 2017 a higher rate landlord felt about sixty per cent of a rise. Now they feel nearly all of it.</t>
        </is>
      </c>
    </row>
    <row r="8">
      <c r="B8" s="4" t="inlineStr">
        <is>
          <t>The reduction stops growing</t>
        </is>
      </c>
    </row>
    <row r="9" ht="30" customHeight="1">
      <c r="B9" s="5" t="inlineStr">
        <is>
          <t>It is capped at your property profits. As interest rises and profits fall, the extra interest carries forward instead of relieving anything now.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15" customWidth="1" min="3" max="3"/>
    <col width="15" customWidth="1" min="4" max="4"/>
    <col width="16" customWidth="1" min="5" max="5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rate that wipes out the profit</t>
        </is>
      </c>
    </row>
    <row r="5" ht="19" customHeight="1">
      <c r="A5" s="6" t="inlineStr">
        <is>
          <t xml:space="preserve">  The property</t>
        </is>
      </c>
      <c r="B5" s="7" t="n"/>
      <c r="C5" s="7" t="n"/>
    </row>
    <row r="6">
      <c r="A6" s="8" t="inlineStr">
        <is>
          <t>Rent a year</t>
        </is>
      </c>
      <c r="B6" s="9" t="n">
        <v>24000</v>
      </c>
      <c r="C6" s="10" t="inlineStr"/>
    </row>
    <row r="7">
      <c r="A7" s="8" t="inlineStr">
        <is>
          <t>Running costs</t>
        </is>
      </c>
      <c r="B7" s="9" t="n">
        <v>4000</v>
      </c>
      <c r="C7" s="10" t="inlineStr"/>
    </row>
    <row r="8">
      <c r="A8" s="8" t="inlineStr">
        <is>
          <t>Mortgage balance</t>
        </is>
      </c>
      <c r="B8" s="9" t="n">
        <v>200000</v>
      </c>
      <c r="C8" s="10" t="inlineStr"/>
    </row>
    <row r="9">
      <c r="A9" s="8" t="inlineStr">
        <is>
          <t>Your other income</t>
        </is>
      </c>
      <c r="B9" s="9" t="n">
        <v>45000</v>
      </c>
      <c r="C9" s="10" t="inlineStr"/>
    </row>
    <row r="10">
      <c r="A10" s="8" t="inlineStr">
        <is>
          <t>Profit before interest</t>
        </is>
      </c>
      <c r="B10" s="11">
        <f>$B$6-$B$7</f>
        <v/>
      </c>
    </row>
    <row r="12" ht="19" customHeight="1">
      <c r="A12" s="6" t="inlineStr">
        <is>
          <t xml:space="preserve">  At each rate</t>
        </is>
      </c>
      <c r="B12" s="7" t="n"/>
      <c r="C12" s="7" t="n"/>
      <c r="D12" s="7" t="n"/>
      <c r="E12" s="7" t="n"/>
    </row>
    <row r="13" ht="28" customHeight="1">
      <c r="A13" s="12" t="inlineStr">
        <is>
          <t>Rate</t>
        </is>
      </c>
      <c r="B13" s="12" t="inlineStr">
        <is>
          <t>Interest</t>
        </is>
      </c>
      <c r="C13" s="12" t="inlineStr">
        <is>
          <t>Real profit</t>
        </is>
      </c>
      <c r="D13" s="12" t="inlineStr">
        <is>
          <t>Tax on it</t>
        </is>
      </c>
      <c r="E13" s="12" t="inlineStr">
        <is>
          <t>Left after tax</t>
        </is>
      </c>
    </row>
    <row r="14">
      <c r="A14" s="13" t="n">
        <v>0.045</v>
      </c>
      <c r="B14" s="14">
        <f>$B$8*$A14</f>
        <v/>
      </c>
      <c r="C14" s="14">
        <f>$B$10-$B14</f>
        <v/>
      </c>
      <c r="D14" s="14">
        <f>MAX(0,(MIN(MAX(0,$B$9+$B$10-MAX(0,12570-MAX(0,$B$9+$B$10-100000)/2)),37700)*0.2+MIN(MAX(0,$B$9+$B$10-MAX(0,12570-MAX(0,$B$9+$B$10-100000)/2)-37700),74870)*0.4+MAX(0,$B$9+$B$10-MAX(0,12570-MAX(0,$B$9+$B$10-100000)/2)-37700-74870)*0.45)-MIN($B14,MAX(0,$B$10),MAX(0,$B$9+$B$10-MAX(0,12570-MAX(0,$B$9+$B$10-100000)/2)))*0.2)-(MIN(MAX(0,$B$9-MAX(0,12570-MAX(0,$B$9-100000)/2)),37700)*0.2+MIN(MAX(0,$B$9-MAX(0,12570-MAX(0,$B$9-100000)/2)-37700),74870)*0.4+MAX(0,$B$9-MAX(0,12570-MAX(0,$B$9-100000)/2)-37700-74870)*0.45)</f>
        <v/>
      </c>
      <c r="E14" s="14">
        <f>$C14-$D14</f>
        <v/>
      </c>
    </row>
    <row r="15">
      <c r="A15" s="13" t="n">
        <v>0.055</v>
      </c>
      <c r="B15" s="14">
        <f>$B$8*$A15</f>
        <v/>
      </c>
      <c r="C15" s="14">
        <f>$B$10-$B15</f>
        <v/>
      </c>
      <c r="D15" s="14">
        <f>MAX(0,(MIN(MAX(0,$B$9+$B$10-MAX(0,12570-MAX(0,$B$9+$B$10-100000)/2)),37700)*0.2+MIN(MAX(0,$B$9+$B$10-MAX(0,12570-MAX(0,$B$9+$B$10-100000)/2)-37700),74870)*0.4+MAX(0,$B$9+$B$10-MAX(0,12570-MAX(0,$B$9+$B$10-100000)/2)-37700-74870)*0.45)-MIN($B15,MAX(0,$B$10),MAX(0,$B$9+$B$10-MAX(0,12570-MAX(0,$B$9+$B$10-100000)/2)))*0.2)-(MIN(MAX(0,$B$9-MAX(0,12570-MAX(0,$B$9-100000)/2)),37700)*0.2+MIN(MAX(0,$B$9-MAX(0,12570-MAX(0,$B$9-100000)/2)-37700),74870)*0.4+MAX(0,$B$9-MAX(0,12570-MAX(0,$B$9-100000)/2)-37700-74870)*0.45)</f>
        <v/>
      </c>
      <c r="E15" s="14">
        <f>$C15-$D15</f>
        <v/>
      </c>
    </row>
    <row r="16">
      <c r="A16" s="13" t="n">
        <v>0.065</v>
      </c>
      <c r="B16" s="14">
        <f>$B$8*$A16</f>
        <v/>
      </c>
      <c r="C16" s="14">
        <f>$B$10-$B16</f>
        <v/>
      </c>
      <c r="D16" s="14">
        <f>MAX(0,(MIN(MAX(0,$B$9+$B$10-MAX(0,12570-MAX(0,$B$9+$B$10-100000)/2)),37700)*0.2+MIN(MAX(0,$B$9+$B$10-MAX(0,12570-MAX(0,$B$9+$B$10-100000)/2)-37700),74870)*0.4+MAX(0,$B$9+$B$10-MAX(0,12570-MAX(0,$B$9+$B$10-100000)/2)-37700-74870)*0.45)-MIN($B16,MAX(0,$B$10),MAX(0,$B$9+$B$10-MAX(0,12570-MAX(0,$B$9+$B$10-100000)/2)))*0.2)-(MIN(MAX(0,$B$9-MAX(0,12570-MAX(0,$B$9-100000)/2)),37700)*0.2+MIN(MAX(0,$B$9-MAX(0,12570-MAX(0,$B$9-100000)/2)-37700),74870)*0.4+MAX(0,$B$9-MAX(0,12570-MAX(0,$B$9-100000)/2)-37700-74870)*0.45)</f>
        <v/>
      </c>
      <c r="E16" s="14">
        <f>$C16-$D16</f>
        <v/>
      </c>
    </row>
    <row r="17">
      <c r="A17" s="13" t="n">
        <v>0.075</v>
      </c>
      <c r="B17" s="14">
        <f>$B$8*$A17</f>
        <v/>
      </c>
      <c r="C17" s="14">
        <f>$B$10-$B17</f>
        <v/>
      </c>
      <c r="D17" s="14">
        <f>MAX(0,(MIN(MAX(0,$B$9+$B$10-MAX(0,12570-MAX(0,$B$9+$B$10-100000)/2)),37700)*0.2+MIN(MAX(0,$B$9+$B$10-MAX(0,12570-MAX(0,$B$9+$B$10-100000)/2)-37700),74870)*0.4+MAX(0,$B$9+$B$10-MAX(0,12570-MAX(0,$B$9+$B$10-100000)/2)-37700-74870)*0.45)-MIN($B17,MAX(0,$B$10),MAX(0,$B$9+$B$10-MAX(0,12570-MAX(0,$B$9+$B$10-100000)/2)))*0.2)-(MIN(MAX(0,$B$9-MAX(0,12570-MAX(0,$B$9-100000)/2)),37700)*0.2+MIN(MAX(0,$B$9-MAX(0,12570-MAX(0,$B$9-100000)/2)-37700),74870)*0.4+MAX(0,$B$9-MAX(0,12570-MAX(0,$B$9-100000)/2)-37700-74870)*0.45)</f>
        <v/>
      </c>
      <c r="E17" s="14">
        <f>$C17-$D17</f>
        <v/>
      </c>
    </row>
    <row r="18">
      <c r="A18" s="13" t="n">
        <v>0.08500000000000001</v>
      </c>
      <c r="B18" s="14">
        <f>$B$8*$A18</f>
        <v/>
      </c>
      <c r="C18" s="14">
        <f>$B$10-$B18</f>
        <v/>
      </c>
      <c r="D18" s="14">
        <f>MAX(0,(MIN(MAX(0,$B$9+$B$10-MAX(0,12570-MAX(0,$B$9+$B$10-100000)/2)),37700)*0.2+MIN(MAX(0,$B$9+$B$10-MAX(0,12570-MAX(0,$B$9+$B$10-100000)/2)-37700),74870)*0.4+MAX(0,$B$9+$B$10-MAX(0,12570-MAX(0,$B$9+$B$10-100000)/2)-37700-74870)*0.45)-MIN($B18,MAX(0,$B$10),MAX(0,$B$9+$B$10-MAX(0,12570-MAX(0,$B$9+$B$10-100000)/2)))*0.2)-(MIN(MAX(0,$B$9-MAX(0,12570-MAX(0,$B$9-100000)/2)),37700)*0.2+MIN(MAX(0,$B$9-MAX(0,12570-MAX(0,$B$9-100000)/2)-37700),74870)*0.4+MAX(0,$B$9-MAX(0,12570-MAX(0,$B$9-100000)/2)-37700-74870)*0.45)</f>
        <v/>
      </c>
      <c r="E18" s="14">
        <f>$C18-$D18</f>
        <v/>
      </c>
    </row>
    <row r="19">
      <c r="A19" s="13" t="n">
        <v>0.095</v>
      </c>
      <c r="B19" s="14">
        <f>$B$8*$A19</f>
        <v/>
      </c>
      <c r="C19" s="14">
        <f>$B$10-$B19</f>
        <v/>
      </c>
      <c r="D19" s="14">
        <f>MAX(0,(MIN(MAX(0,$B$9+$B$10-MAX(0,12570-MAX(0,$B$9+$B$10-100000)/2)),37700)*0.2+MIN(MAX(0,$B$9+$B$10-MAX(0,12570-MAX(0,$B$9+$B$10-100000)/2)-37700),74870)*0.4+MAX(0,$B$9+$B$10-MAX(0,12570-MAX(0,$B$9+$B$10-100000)/2)-37700-74870)*0.45)-MIN($B19,MAX(0,$B$10),MAX(0,$B$9+$B$10-MAX(0,12570-MAX(0,$B$9+$B$10-100000)/2)))*0.2)-(MIN(MAX(0,$B$9-MAX(0,12570-MAX(0,$B$9-100000)/2)),37700)*0.2+MIN(MAX(0,$B$9-MAX(0,12570-MAX(0,$B$9-100000)/2)-37700),74870)*0.4+MAX(0,$B$9-MAX(0,12570-MAX(0,$B$9-100000)/2)-37700-74870)*0.45)</f>
        <v/>
      </c>
      <c r="E19" s="14">
        <f>$C19-$D19</f>
        <v/>
      </c>
    </row>
    <row r="21">
      <c r="A21" s="15" t="inlineStr">
        <is>
          <t>Yellow rates are yours to change. The first rate at which the last column turns negative is the one to plan around.</t>
        </is>
      </c>
    </row>
  </sheetData>
  <mergeCells count="1"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2026-08-14T09:19:20Z</dcterms:created>
  <dcterms:modified xmlns:dcterms="http://purl.org/dc/terms/" xmlns:xsi="http://www.w3.org/2001/XMLSchema-instance" xsi:type="dcterms:W3CDTF">2026-08-14T09:19:20Z</dcterms:modified>
</cp:coreProperties>
</file>