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o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3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3" borderId="1" pivotButton="0" quotePrefix="0" xfId="0"/>
    <xf numFmtId="0" fontId="6" fillId="2" borderId="0" applyAlignment="1" pivotButton="0" quotePrefix="0" xfId="0">
      <alignment vertical="center" wrapText="1"/>
    </xf>
    <xf numFmtId="0" fontId="7" fillId="4" borderId="1" pivotButton="0" quotePrefix="0" xfId="0"/>
    <xf numFmtId="3" fontId="7" fillId="5" borderId="1" pivotButton="0" quotePrefix="0" xfId="0"/>
    <xf numFmtId="0" fontId="7" fillId="5" borderId="1" pivotButton="0" quotePrefix="0" xfId="0"/>
    <xf numFmtId="165" fontId="7" fillId="3" borderId="1" pivotButton="0" quotePrefix="0" xfId="0"/>
    <xf numFmtId="0" fontId="8" fillId="4" borderId="1" pivotButton="0" quotePrefix="0" xfId="0"/>
    <xf numFmtId="165" fontId="8" fillId="5" borderId="1" pivotButton="0" quotePrefix="0" xfId="0"/>
    <xf numFmtId="165" fontId="7" fillId="5" borderId="1" pivotButton="0" quotePrefix="0" xfId="0"/>
    <xf numFmtId="0" fontId="8" fillId="0" borderId="0" pivotButton="0" quotePrefix="0" xfId="0"/>
    <xf numFmtId="165" fontId="9" fillId="5" borderId="1" pivotButton="0" quotePrefix="0" xfId="0"/>
    <xf numFmtId="165" fontId="8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Rolling 12 Month Forecast</t>
        </is>
      </c>
    </row>
    <row r="3">
      <c r="A3" s="3" t="inlineStr">
        <is>
          <t>Re-forecast monthly, measured against the budget nobody believes by March.</t>
        </is>
      </c>
    </row>
    <row r="5">
      <c r="B5" s="4" t="inlineStr">
        <is>
          <t>How the roll works</t>
        </is>
      </c>
    </row>
    <row r="6" ht="60" customHeight="1">
      <c r="B6" s="5" t="inlineStr">
        <is>
          <t>Enter actuals as months close and move the months-closed counter on. Every month after the counter re-projects from the LATEST actual at the growth rate, so one bad month reprices the whole year the moment it lands, instead of surviving in a January spreadsheet until the auditors find it.</t>
        </is>
      </c>
    </row>
    <row r="8">
      <c r="B8" s="4" t="inlineStr">
        <is>
          <t>What the budget row is for</t>
        </is>
      </c>
    </row>
    <row r="9" ht="30" customHeight="1">
      <c r="B9" s="5" t="inlineStr">
        <is>
          <t>The budget stays on the sheet as the yardstick. The interesting number is the gap between the living full-year view and the budget, and the date you knew about it.</t>
        </is>
      </c>
    </row>
    <row r="11">
      <c r="B11" s="4" t="inlineStr">
        <is>
          <t>The demo</t>
        </is>
      </c>
    </row>
    <row r="12" ht="45" customHeight="1">
      <c r="B12" s="5" t="inlineStr">
        <is>
          <t>Three months closed. Month three came in soft, so months four to twelve re-project from it. The full-year view still beats the £328,800 budget, and the sheet shows that in month three, not month eleven.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Anchored on the latest actual</t>
        </is>
      </c>
    </row>
    <row r="5" ht="19" customHeight="1">
      <c r="A5" s="6" t="inlineStr">
        <is>
          <t xml:space="preserve">  The dials</t>
        </is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r="6">
      <c r="A6" s="8" t="inlineStr">
        <is>
          <t>Months closed</t>
        </is>
      </c>
      <c r="B6" s="9" t="n">
        <v>3</v>
      </c>
      <c r="C6" s="10" t="inlineStr">
        <is>
          <t>Move this on by one each month-end, after entering actuals.</t>
        </is>
      </c>
    </row>
    <row r="7">
      <c r="A7" s="8" t="inlineStr">
        <is>
          <t>Growth a month, from the latest actual</t>
        </is>
      </c>
      <c r="B7" s="11" t="n">
        <v>0.01</v>
      </c>
      <c r="C7" s="10" t="inlineStr"/>
    </row>
    <row r="8" ht="28" customHeight="1">
      <c r="A8" s="12" t="inlineStr"/>
      <c r="B8" s="12" t="inlineStr">
        <is>
          <t>M1</t>
        </is>
      </c>
      <c r="C8" s="12" t="inlineStr">
        <is>
          <t>M2</t>
        </is>
      </c>
      <c r="D8" s="12" t="inlineStr">
        <is>
          <t>M3</t>
        </is>
      </c>
      <c r="E8" s="12" t="inlineStr">
        <is>
          <t>M4</t>
        </is>
      </c>
      <c r="F8" s="12" t="inlineStr">
        <is>
          <t>M5</t>
        </is>
      </c>
      <c r="G8" s="12" t="inlineStr">
        <is>
          <t>M6</t>
        </is>
      </c>
      <c r="H8" s="12" t="inlineStr">
        <is>
          <t>M7</t>
        </is>
      </c>
      <c r="I8" s="12" t="inlineStr">
        <is>
          <t>M8</t>
        </is>
      </c>
      <c r="J8" s="12" t="inlineStr">
        <is>
          <t>M9</t>
        </is>
      </c>
      <c r="K8" s="12" t="inlineStr">
        <is>
          <t>M10</t>
        </is>
      </c>
      <c r="L8" s="12" t="inlineStr">
        <is>
          <t>M11</t>
        </is>
      </c>
      <c r="M8" s="12" t="inlineStr">
        <is>
          <t>M12</t>
        </is>
      </c>
      <c r="N8" s="12" t="inlineStr">
        <is>
          <t>Year</t>
        </is>
      </c>
    </row>
    <row r="9">
      <c r="A9" s="13" t="inlineStr">
        <is>
          <t>Month number</t>
        </is>
      </c>
      <c r="B9" s="14" t="n">
        <v>1</v>
      </c>
      <c r="C9" s="14" t="n">
        <v>2</v>
      </c>
      <c r="D9" s="14" t="n">
        <v>3</v>
      </c>
      <c r="E9" s="14" t="n">
        <v>4</v>
      </c>
      <c r="F9" s="14" t="n">
        <v>5</v>
      </c>
      <c r="G9" s="14" t="n">
        <v>6</v>
      </c>
      <c r="H9" s="14" t="n">
        <v>7</v>
      </c>
      <c r="I9" s="14" t="n">
        <v>8</v>
      </c>
      <c r="J9" s="14" t="n">
        <v>9</v>
      </c>
      <c r="K9" s="14" t="n">
        <v>10</v>
      </c>
      <c r="L9" s="14" t="n">
        <v>11</v>
      </c>
      <c r="M9" s="14" t="n">
        <v>12</v>
      </c>
      <c r="N9" s="15" t="n"/>
    </row>
    <row r="10">
      <c r="A10" s="13" t="inlineStr">
        <is>
          <t>Actual revenue, as months close</t>
        </is>
      </c>
      <c r="B10" s="16" t="n">
        <v>268000</v>
      </c>
      <c r="C10" s="16" t="n">
        <v>271500</v>
      </c>
      <c r="D10" s="16" t="n">
        <v>266800</v>
      </c>
      <c r="E10" s="16" t="n"/>
      <c r="F10" s="16" t="n"/>
      <c r="G10" s="16" t="n"/>
      <c r="H10" s="16" t="n"/>
      <c r="I10" s="16" t="n"/>
      <c r="J10" s="16" t="n"/>
      <c r="K10" s="16" t="n"/>
      <c r="L10" s="16" t="n"/>
      <c r="M10" s="16" t="n"/>
      <c r="N10" s="15" t="n"/>
    </row>
    <row r="11">
      <c r="A11" s="13" t="inlineStr">
        <is>
          <t>Actual total costs</t>
        </is>
      </c>
      <c r="B11" s="16" t="n">
        <v>240600</v>
      </c>
      <c r="C11" s="16" t="n">
        <v>243200</v>
      </c>
      <c r="D11" s="16" t="n">
        <v>241100</v>
      </c>
      <c r="E11" s="16" t="n"/>
      <c r="F11" s="16" t="n"/>
      <c r="G11" s="16" t="n"/>
      <c r="H11" s="16" t="n"/>
      <c r="I11" s="16" t="n"/>
      <c r="J11" s="16" t="n"/>
      <c r="K11" s="16" t="n"/>
      <c r="L11" s="16" t="n"/>
      <c r="M11" s="16" t="n"/>
      <c r="N11" s="15" t="n"/>
    </row>
    <row r="12">
      <c r="A12" s="17" t="inlineStr">
        <is>
          <t>Revenue, actual then forecast</t>
        </is>
      </c>
      <c r="B12" s="18">
        <f>IF(B9&lt;=$B$6,B10,$B$26)</f>
        <v/>
      </c>
      <c r="C12" s="18">
        <f>IF(C9&lt;=$B$6,C10,B12*(1+$B$7))</f>
        <v/>
      </c>
      <c r="D12" s="18">
        <f>IF(D9&lt;=$B$6,D10,C12*(1+$B$7))</f>
        <v/>
      </c>
      <c r="E12" s="18">
        <f>IF(E9&lt;=$B$6,E10,D12*(1+$B$7))</f>
        <v/>
      </c>
      <c r="F12" s="18">
        <f>IF(F9&lt;=$B$6,F10,E12*(1+$B$7))</f>
        <v/>
      </c>
      <c r="G12" s="18">
        <f>IF(G9&lt;=$B$6,G10,F12*(1+$B$7))</f>
        <v/>
      </c>
      <c r="H12" s="18">
        <f>IF(H9&lt;=$B$6,H10,G12*(1+$B$7))</f>
        <v/>
      </c>
      <c r="I12" s="18">
        <f>IF(I9&lt;=$B$6,I10,H12*(1+$B$7))</f>
        <v/>
      </c>
      <c r="J12" s="18">
        <f>IF(J9&lt;=$B$6,J10,I12*(1+$B$7))</f>
        <v/>
      </c>
      <c r="K12" s="18">
        <f>IF(K9&lt;=$B$6,K10,J12*(1+$B$7))</f>
        <v/>
      </c>
      <c r="L12" s="18">
        <f>IF(L9&lt;=$B$6,L10,K12*(1+$B$7))</f>
        <v/>
      </c>
      <c r="M12" s="18">
        <f>IF(M9&lt;=$B$6,M10,L12*(1+$B$7))</f>
        <v/>
      </c>
      <c r="N12" s="18">
        <f>SUM(B12:M12)</f>
        <v/>
      </c>
    </row>
    <row r="13">
      <c r="A13" s="13" t="inlineStr">
        <is>
          <t>Costs, actual then forecast</t>
        </is>
      </c>
      <c r="B13" s="19">
        <f>IF(B9&lt;=$B$6,B11,$B$27*B12+$B$28)</f>
        <v/>
      </c>
      <c r="C13" s="19">
        <f>IF(C9&lt;=$B$6,C11,$B$27*C12+$B$28)</f>
        <v/>
      </c>
      <c r="D13" s="19">
        <f>IF(D9&lt;=$B$6,D11,$B$27*D12+$B$28)</f>
        <v/>
      </c>
      <c r="E13" s="19">
        <f>IF(E9&lt;=$B$6,E11,$B$27*E12+$B$28)</f>
        <v/>
      </c>
      <c r="F13" s="19">
        <f>IF(F9&lt;=$B$6,F11,$B$27*F12+$B$28)</f>
        <v/>
      </c>
      <c r="G13" s="19">
        <f>IF(G9&lt;=$B$6,G11,$B$27*G12+$B$28)</f>
        <v/>
      </c>
      <c r="H13" s="19">
        <f>IF(H9&lt;=$B$6,H11,$B$27*H12+$B$28)</f>
        <v/>
      </c>
      <c r="I13" s="19">
        <f>IF(I9&lt;=$B$6,I11,$B$27*I12+$B$28)</f>
        <v/>
      </c>
      <c r="J13" s="19">
        <f>IF(J9&lt;=$B$6,J11,$B$27*J12+$B$28)</f>
        <v/>
      </c>
      <c r="K13" s="19">
        <f>IF(K9&lt;=$B$6,K11,$B$27*K12+$B$28)</f>
        <v/>
      </c>
      <c r="L13" s="19">
        <f>IF(L9&lt;=$B$6,L11,$B$27*L12+$B$28)</f>
        <v/>
      </c>
      <c r="M13" s="19">
        <f>IF(M9&lt;=$B$6,M11,$B$27*M12+$B$28)</f>
        <v/>
      </c>
      <c r="N13" s="19">
        <f>SUM(B13:M13)</f>
        <v/>
      </c>
    </row>
    <row r="14">
      <c r="A14" s="17" t="inlineStr">
        <is>
          <t>EBITDA</t>
        </is>
      </c>
      <c r="B14" s="18">
        <f>B12-B13</f>
        <v/>
      </c>
      <c r="C14" s="18">
        <f>C12-C13</f>
        <v/>
      </c>
      <c r="D14" s="18">
        <f>D12-D13</f>
        <v/>
      </c>
      <c r="E14" s="18">
        <f>E12-E13</f>
        <v/>
      </c>
      <c r="F14" s="18">
        <f>F12-F13</f>
        <v/>
      </c>
      <c r="G14" s="18">
        <f>G12-G13</f>
        <v/>
      </c>
      <c r="H14" s="18">
        <f>H12-H13</f>
        <v/>
      </c>
      <c r="I14" s="18">
        <f>I12-I13</f>
        <v/>
      </c>
      <c r="J14" s="18">
        <f>J12-J13</f>
        <v/>
      </c>
      <c r="K14" s="18">
        <f>K12-K13</f>
        <v/>
      </c>
      <c r="L14" s="18">
        <f>L12-L13</f>
        <v/>
      </c>
      <c r="M14" s="18">
        <f>M12-M13</f>
        <v/>
      </c>
      <c r="N14" s="18">
        <f>SUM(B14:M14)</f>
        <v/>
      </c>
    </row>
    <row r="15">
      <c r="A15" s="13" t="inlineStr">
        <is>
          <t>EBITDA, cumulative</t>
        </is>
      </c>
      <c r="B15" s="19">
        <f>B14</f>
        <v/>
      </c>
      <c r="C15" s="19">
        <f>B15+C14</f>
        <v/>
      </c>
      <c r="D15" s="19">
        <f>C15+D14</f>
        <v/>
      </c>
      <c r="E15" s="19">
        <f>D15+E14</f>
        <v/>
      </c>
      <c r="F15" s="19">
        <f>E15+F14</f>
        <v/>
      </c>
      <c r="G15" s="19">
        <f>F15+G14</f>
        <v/>
      </c>
      <c r="H15" s="19">
        <f>G15+H14</f>
        <v/>
      </c>
      <c r="I15" s="19">
        <f>H15+I14</f>
        <v/>
      </c>
      <c r="J15" s="19">
        <f>I15+J14</f>
        <v/>
      </c>
      <c r="K15" s="19">
        <f>J15+K14</f>
        <v/>
      </c>
      <c r="L15" s="19">
        <f>K15+L14</f>
        <v/>
      </c>
      <c r="M15" s="19">
        <f>L15+M14</f>
        <v/>
      </c>
      <c r="N15" s="19">
        <f>M15</f>
        <v/>
      </c>
    </row>
    <row r="17" ht="19" customHeight="1">
      <c r="A17" s="6" t="inlineStr">
        <is>
          <t xml:space="preserve">  The year, as of this month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</row>
    <row r="18">
      <c r="A18" s="20" t="inlineStr">
        <is>
          <t>Full-year EBITDA, the living view</t>
        </is>
      </c>
      <c r="B18" s="21">
        <f>N14</f>
        <v/>
      </c>
    </row>
    <row r="19">
      <c r="A19" s="8" t="inlineStr">
        <is>
          <t>The January budget said</t>
        </is>
      </c>
      <c r="B19" s="22" t="n">
        <v>328800.0000000003</v>
      </c>
      <c r="C19" s="10" t="inlineStr"/>
    </row>
    <row r="20">
      <c r="A20" s="8" t="inlineStr">
        <is>
          <t>Ahead of the budget by</t>
        </is>
      </c>
      <c r="B20" s="18">
        <f>N14-$B$19</f>
        <v/>
      </c>
      <c r="C20" s="10" t="inlineStr">
        <is>
          <t>Known now, not in month eleven.</t>
        </is>
      </c>
    </row>
    <row r="22" ht="19" customHeight="1">
      <c r="A22" s="6" t="inlineStr">
        <is>
          <t xml:space="preserve">  Forecast engine, re-estimated as you learn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</row>
    <row r="23">
      <c r="A23" s="23" t="inlineStr">
        <is>
          <t>These three drive the forecast months only. Closed months are facts and use the actuals rows.</t>
        </is>
      </c>
    </row>
    <row r="26">
      <c r="A26" s="8" t="inlineStr">
        <is>
          <t>Revenue base if no months are closed</t>
        </is>
      </c>
      <c r="B26" s="22" t="n">
        <v>268000</v>
      </c>
      <c r="C26" s="10" t="inlineStr"/>
    </row>
    <row r="27">
      <c r="A27" s="8" t="inlineStr">
        <is>
          <t>Variable cost share</t>
        </is>
      </c>
      <c r="B27" s="11" t="n">
        <v>0.45</v>
      </c>
      <c r="C27" s="10" t="inlineStr"/>
    </row>
    <row r="28">
      <c r="A28" s="8" t="inlineStr">
        <is>
          <t>Fixed costs a month</t>
        </is>
      </c>
      <c r="B28" s="22" t="n">
        <v>120000</v>
      </c>
      <c r="C28" s="10" t="inlineStr"/>
    </row>
  </sheetData>
  <mergeCells count="1">
    <mergeCell ref="A3:N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2026-08-15T14:08:39Z</dcterms:created>
  <dcterms:modified xmlns:dcterms="http://purl.org/dc/terms/" xmlns:xsi="http://www.w3.org/2001/XMLSchema-instance" xsi:type="dcterms:W3CDTF">2026-08-15T14:08:39Z</dcterms:modified>
</cp:coreProperties>
</file>