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ro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£#,##0"/>
    <numFmt numFmtId="165" formatCode="0.0%"/>
    <numFmt numFmtId="166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FFFFFF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5" fontId="8" fillId="3" borderId="1" pivotButton="0" quotePrefix="0" xfId="0"/>
    <xf numFmtId="0" fontId="6" fillId="2" borderId="0" applyAlignment="1" pivotButton="0" quotePrefix="0" xfId="0">
      <alignment vertical="center" wrapText="1"/>
    </xf>
    <xf numFmtId="0" fontId="7" fillId="4" borderId="1" pivotButton="0" quotePrefix="0" xfId="0"/>
    <xf numFmtId="3" fontId="7" fillId="5" borderId="1" pivotButton="0" quotePrefix="0" xfId="0"/>
    <xf numFmtId="166" fontId="7" fillId="5" borderId="1" pivotButton="0" quotePrefix="0" xfId="0"/>
    <xf numFmtId="166" fontId="7" fillId="3" borderId="1" pivotButton="0" quotePrefix="0" xfId="0"/>
    <xf numFmtId="3" fontId="7" fillId="3" borderId="1" pivotButton="0" quotePrefix="0" xfId="0"/>
    <xf numFmtId="0" fontId="8" fillId="4" borderId="1" pivotButton="0" quotePrefix="0" xfId="0"/>
    <xf numFmtId="166" fontId="8" fillId="5" borderId="1" pivotButton="0" quotePrefix="0" xfId="0"/>
    <xf numFmtId="0" fontId="8" fillId="0" borderId="0" pivotButton="0" quotePrefix="0" xfId="0"/>
    <xf numFmtId="165" fontId="9" fillId="5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Rota and Labour Cost Planner</t>
        </is>
      </c>
    </row>
    <row r="3">
      <c r="A3" s="3" t="inlineStr">
        <is>
          <t>The week priced at loaded rates before it is worked.</t>
        </is>
      </c>
    </row>
    <row r="5">
      <c r="B5" s="4" t="inlineStr">
        <is>
          <t>Loaded, not headline</t>
        </is>
      </c>
    </row>
    <row r="6" ht="45" customHeight="1">
      <c r="B6" s="5" t="inlineStr">
        <is>
          <t>Hourly rows carry holiday at 12.07 per cent, employer NIC above the threshold and the minimum pension, the same build-up as the Staff Cost per Hour Calculator. Salaried rows are entered at weekly cost including on-costs.</t>
        </is>
      </c>
    </row>
    <row r="8">
      <c r="B8" s="4" t="inlineStr">
        <is>
          <t>The only week you can change</t>
        </is>
      </c>
    </row>
    <row r="9" ht="30" customHeight="1">
      <c r="B9" s="5" t="inlineStr">
        <is>
          <t>Next week's. The sheet prices the rota against forecast sales and the labour target while the rota is still a plan, which is the entire point of planning one.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Conventions are stated on each sheet. Rates are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7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9" customWidth="1" min="2" max="2"/>
    <col width="9" customWidth="1" min="3" max="3"/>
    <col width="11" customWidth="1" min="4" max="4"/>
    <col width="11" customWidth="1" min="5" max="5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Next week, priced first</t>
        </is>
      </c>
    </row>
    <row r="5" ht="19" customHeight="1">
      <c r="A5" s="6" t="inlineStr">
        <is>
          <t xml:space="preserve">  The week</t>
        </is>
      </c>
      <c r="B5" s="7" t="n"/>
      <c r="C5" s="7" t="n"/>
      <c r="D5" s="7" t="n"/>
      <c r="E5" s="7" t="n"/>
    </row>
    <row r="6">
      <c r="A6" s="8" t="inlineStr">
        <is>
          <t>Forecast sales, incl VAT</t>
        </is>
      </c>
      <c r="B6" s="9" t="n">
        <v>23560</v>
      </c>
      <c r="C6" s="10" t="inlineStr"/>
    </row>
    <row r="7">
      <c r="A7" s="8" t="inlineStr">
        <is>
          <t>Labour target</t>
        </is>
      </c>
      <c r="B7" s="11" t="n">
        <v>0.32</v>
      </c>
      <c r="C7" s="10" t="inlineStr">
        <is>
          <t>Of ex-VAT sales.</t>
        </is>
      </c>
    </row>
    <row r="9" ht="28" customHeight="1">
      <c r="A9" s="12" t="inlineStr">
        <is>
          <t>Role</t>
        </is>
      </c>
      <c r="B9" s="12" t="inlineStr">
        <is>
          <t>Hours</t>
        </is>
      </c>
      <c r="C9" s="12" t="inlineStr">
        <is>
          <t>Rate</t>
        </is>
      </c>
      <c r="D9" s="12" t="inlineStr">
        <is>
          <t>Loaded rate</t>
        </is>
      </c>
      <c r="E9" s="12" t="inlineStr">
        <is>
          <t>Week cost</t>
        </is>
      </c>
    </row>
    <row r="10">
      <c r="A10" s="13" t="inlineStr">
        <is>
          <t>Head chef, salaried</t>
        </is>
      </c>
      <c r="B10" s="14" t="n"/>
      <c r="C10" s="15" t="n"/>
      <c r="D10" s="15" t="n"/>
      <c r="E10" s="16" t="n">
        <v>900</v>
      </c>
    </row>
    <row r="11">
      <c r="A11" s="13" t="inlineStr">
        <is>
          <t>Sous chef, salaried</t>
        </is>
      </c>
      <c r="B11" s="14" t="n"/>
      <c r="C11" s="15" t="n"/>
      <c r="D11" s="15" t="n"/>
      <c r="E11" s="16" t="n">
        <v>700</v>
      </c>
    </row>
    <row r="12">
      <c r="A12" s="13" t="inlineStr">
        <is>
          <t>Chef de partie</t>
        </is>
      </c>
      <c r="B12" s="17" t="n">
        <v>40</v>
      </c>
      <c r="C12" s="16" t="n">
        <v>13.5</v>
      </c>
      <c r="D12" s="15">
        <f>C12*1.1207+0.15*MAX(0,C12*1.1207-5000/(B12*52))+0.03*MAX(0,C12*1.1207-6240/(B12*52))</f>
        <v/>
      </c>
      <c r="E12" s="15">
        <f>B12*D12</f>
        <v/>
      </c>
    </row>
    <row r="13">
      <c r="A13" s="13" t="inlineStr">
        <is>
          <t>Kitchen porter</t>
        </is>
      </c>
      <c r="B13" s="17" t="n">
        <v>35</v>
      </c>
      <c r="C13" s="16" t="n">
        <v>12.71</v>
      </c>
      <c r="D13" s="15">
        <f>C13*1.1207+0.15*MAX(0,C13*1.1207-5000/(B13*52))+0.03*MAX(0,C13*1.1207-6240/(B13*52))</f>
        <v/>
      </c>
      <c r="E13" s="15">
        <f>B13*D13</f>
        <v/>
      </c>
    </row>
    <row r="14">
      <c r="A14" s="13" t="inlineStr">
        <is>
          <t>Front of house supervisor</t>
        </is>
      </c>
      <c r="B14" s="17" t="n">
        <v>40</v>
      </c>
      <c r="C14" s="16" t="n">
        <v>13.25</v>
      </c>
      <c r="D14" s="15">
        <f>C14*1.1207+0.15*MAX(0,C14*1.1207-5000/(B14*52))+0.03*MAX(0,C14*1.1207-6240/(B14*52))</f>
        <v/>
      </c>
      <c r="E14" s="15">
        <f>B14*D14</f>
        <v/>
      </c>
    </row>
    <row r="15">
      <c r="A15" s="13" t="inlineStr">
        <is>
          <t>Front of house</t>
        </is>
      </c>
      <c r="B15" s="17" t="n">
        <v>30</v>
      </c>
      <c r="C15" s="16" t="n">
        <v>12.71</v>
      </c>
      <c r="D15" s="15">
        <f>C15*1.1207+0.15*MAX(0,C15*1.1207-5000/(B15*52))+0.03*MAX(0,C15*1.1207-6240/(B15*52))</f>
        <v/>
      </c>
      <c r="E15" s="15">
        <f>B15*D15</f>
        <v/>
      </c>
    </row>
    <row r="16">
      <c r="A16" s="13" t="inlineStr">
        <is>
          <t>Front of house</t>
        </is>
      </c>
      <c r="B16" s="17" t="n">
        <v>30</v>
      </c>
      <c r="C16" s="16" t="n">
        <v>12.71</v>
      </c>
      <c r="D16" s="15">
        <f>C16*1.1207+0.15*MAX(0,C16*1.1207-5000/(B16*52))+0.03*MAX(0,C16*1.1207-6240/(B16*52))</f>
        <v/>
      </c>
      <c r="E16" s="15">
        <f>B16*D16</f>
        <v/>
      </c>
    </row>
    <row r="17">
      <c r="A17" s="13" t="inlineStr">
        <is>
          <t>Front of house</t>
        </is>
      </c>
      <c r="B17" s="17" t="n">
        <v>30</v>
      </c>
      <c r="C17" s="16" t="n">
        <v>12.71</v>
      </c>
      <c r="D17" s="15">
        <f>C17*1.1207+0.15*MAX(0,C17*1.1207-5000/(B17*52))+0.03*MAX(0,C17*1.1207-6240/(B17*52))</f>
        <v/>
      </c>
      <c r="E17" s="15">
        <f>B17*D17</f>
        <v/>
      </c>
    </row>
    <row r="18">
      <c r="A18" s="13" t="inlineStr">
        <is>
          <t>Bar</t>
        </is>
      </c>
      <c r="B18" s="17" t="n">
        <v>25</v>
      </c>
      <c r="C18" s="16" t="n">
        <v>12.71</v>
      </c>
      <c r="D18" s="15">
        <f>C18*1.1207+0.15*MAX(0,C18*1.1207-5000/(B18*52))+0.03*MAX(0,C18*1.1207-6240/(B18*52))</f>
        <v/>
      </c>
      <c r="E18" s="15">
        <f>B18*D18</f>
        <v/>
      </c>
    </row>
    <row r="19">
      <c r="A19" s="13" t="inlineStr">
        <is>
          <t>Weekend, 18 to 20 rate</t>
        </is>
      </c>
      <c r="B19" s="17" t="n">
        <v>20</v>
      </c>
      <c r="C19" s="16" t="n">
        <v>10.85</v>
      </c>
      <c r="D19" s="15">
        <f>C19*1.1207+0.15*MAX(0,C19*1.1207-5000/(B19*52))+0.03*MAX(0,C19*1.1207-6240/(B19*52))</f>
        <v/>
      </c>
      <c r="E19" s="15">
        <f>B19*D19</f>
        <v/>
      </c>
    </row>
    <row r="20">
      <c r="A20" s="18" t="inlineStr">
        <is>
          <t>The week</t>
        </is>
      </c>
      <c r="E20" s="19">
        <f>SUM(E10:E19)</f>
        <v/>
      </c>
    </row>
    <row r="22" ht="19" customHeight="1">
      <c r="A22" s="6" t="inlineStr">
        <is>
          <t xml:space="preserve">  Against the target</t>
        </is>
      </c>
      <c r="B22" s="7" t="n"/>
      <c r="C22" s="7" t="n"/>
      <c r="D22" s="7" t="n"/>
      <c r="E22" s="7" t="n"/>
    </row>
    <row r="23">
      <c r="A23" s="20" t="inlineStr">
        <is>
          <t>Labour percentage of forecast</t>
        </is>
      </c>
      <c r="B23" s="21">
        <f>E20/($B$6/1.2)</f>
        <v/>
      </c>
    </row>
    <row r="24">
      <c r="A24" s="8" t="inlineStr">
        <is>
          <t>Labour the target allows</t>
        </is>
      </c>
      <c r="B24" s="19">
        <f>$B$7*$B$6/1.2</f>
        <v/>
      </c>
    </row>
    <row r="25">
      <c r="A25" s="8" t="inlineStr">
        <is>
          <t>Over or under</t>
        </is>
      </c>
      <c r="B25" s="19">
        <f>E20-$B$7*$B$6/1.2</f>
        <v/>
      </c>
      <c r="C25" s="10" t="inlineStr">
        <is>
          <t>Positive means trim before the week starts.</t>
        </is>
      </c>
    </row>
    <row r="27">
      <c r="A27" s="22" t="inlineStr">
        <is>
          <t>Cut hours, not corners: the rota that breaks the service standard this week cuts next month's covers, which raises the percentage the hard way.</t>
        </is>
      </c>
    </row>
  </sheetData>
  <mergeCells count="1"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2026-08-16T15:57:47Z</dcterms:created>
  <dcterms:modified xmlns:dcterms="http://purl.org/dc/terms/" xmlns:xsi="http://www.w3.org/2001/XMLSchema-instance" xsi:type="dcterms:W3CDTF">2026-08-16T15:57:47Z</dcterms:modified>
</cp:coreProperties>
</file>