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Runway" sheetId="2" state="visible" r:id="rId2"/>
  </sheets>
  <definedNames/>
  <calcPr calcId="124519" fullCalcOnLoad="1"/>
</workbook>
</file>

<file path=xl/styles.xml><?xml version="1.0" encoding="utf-8"?>
<styleSheet xmlns="http://schemas.openxmlformats.org/spreadsheetml/2006/main">
  <numFmts count="3">
    <numFmt numFmtId="164" formatCode="£#,##0.00"/>
    <numFmt numFmtId="165" formatCode="0.0%"/>
    <numFmt numFmtId="166"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164" fontId="8" fillId="4" borderId="1" pivotButton="0" quotePrefix="0" xfId="0"/>
    <xf numFmtId="166" fontId="8" fillId="4" borderId="1" pivotButton="0" quotePrefix="0" xfId="0"/>
    <xf numFmtId="0" fontId="6" fillId="2" borderId="0" applyAlignment="1" pivotButton="0" quotePrefix="0" xfId="0">
      <alignment vertical="center" wrapText="1"/>
    </xf>
    <xf numFmtId="164" fontId="7" fillId="4" borderId="1" pivotButton="0" quotePrefix="0" xfId="0"/>
    <xf numFmtId="0" fontId="7" fillId="4" borderId="1" pivotButton="0" quotePrefix="0" xfId="0"/>
    <xf numFmtId="0" fontId="8" fillId="0" borderId="0" pivotButton="0" quotePrefix="0" xfId="0"/>
    <xf numFmtId="3" fontId="9" fillId="4" borderId="1" pivotButton="0" quotePrefix="0" xfId="0"/>
    <xf numFmtId="0"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5"/>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Runway and Burn Calculator</t>
        </is>
      </c>
    </row>
    <row r="3">
      <c r="A3" s="3" t="inlineStr">
        <is>
          <t>Month by month, so the balance falls where you can see it.</t>
        </is>
      </c>
    </row>
    <row r="5">
      <c r="B5" s="4" t="inlineStr">
        <is>
          <t>Runway is measured on net burn</t>
        </is>
      </c>
    </row>
    <row r="6" ht="15" customHeight="1">
      <c r="B6" s="5" t="inlineStr">
        <is>
          <t>Cash out less cash in. A gross burn runway is a number nobody can spend.</t>
        </is>
      </c>
    </row>
    <row r="8">
      <c r="B8" s="4" t="inlineStr">
        <is>
          <t>The burn rarely stays flat</t>
        </is>
      </c>
    </row>
    <row r="9" ht="45" customHeight="1">
      <c r="B9" s="5" t="inlineStr">
        <is>
          <t>The table grows the net burn each month at the rate you set, because the burn you have while hiring is not the burn you will have in month four. On the demo, 6.8 flat months become about 5.6.</t>
        </is>
      </c>
    </row>
    <row r="11">
      <c r="B11" s="4" t="inlineStr">
        <is>
          <t>The figures here</t>
        </is>
      </c>
    </row>
    <row r="12" ht="30" customHeight="1">
      <c r="B12" s="5" t="inlineStr">
        <is>
          <t>£190,000 of cash, £240,000 in and £268,000 out a month, and the burn growing 8 per cent monthly. The downside scenario of the company that runs through the whole hub.</t>
        </is>
      </c>
    </row>
    <row r="14">
      <c r="B14" s="4" t="inlineStr">
        <is>
          <t>General information</t>
        </is>
      </c>
    </row>
    <row r="15" ht="30" customHeight="1">
      <c r="B15" s="5" t="inlineStr">
        <is>
          <t>Conventions are stated on each sheet.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7"/>
  <sheetViews>
    <sheetView showGridLines="0" workbookViewId="0">
      <selection activeCell="A1" sqref="A1"/>
    </sheetView>
  </sheetViews>
  <sheetFormatPr baseColWidth="8" defaultRowHeight="15"/>
  <cols>
    <col width="10" customWidth="1" min="1" max="1"/>
    <col width="15" customWidth="1" min="2" max="2"/>
    <col width="16" customWidth="1" min="3" max="3"/>
    <col width="26" customWidth="1" min="4" max="4"/>
  </cols>
  <sheetData>
    <row r="1">
      <c r="A1" s="1" t="inlineStr">
        <is>
          <t>ZAZEN TAX</t>
        </is>
      </c>
    </row>
    <row r="2">
      <c r="A2" s="2" t="inlineStr">
        <is>
          <t>ZAZEN TAX</t>
        </is>
      </c>
    </row>
    <row r="3">
      <c r="A3" s="3" t="inlineStr">
        <is>
          <t>Watching the balance, not the formula</t>
        </is>
      </c>
    </row>
    <row r="5" ht="19" customHeight="1">
      <c r="A5" s="6" t="inlineStr">
        <is>
          <t xml:space="preserve">  Your figures</t>
        </is>
      </c>
      <c r="B5" s="7" t="n"/>
      <c r="C5" s="7" t="n"/>
    </row>
    <row r="6">
      <c r="A6" s="8" t="inlineStr">
        <is>
          <t>Cash at bank</t>
        </is>
      </c>
      <c r="B6" s="9" t="n">
        <v>190000</v>
      </c>
      <c r="C6" s="10" t="inlineStr"/>
    </row>
    <row r="7">
      <c r="A7" s="8" t="inlineStr">
        <is>
          <t>Cash in, a month</t>
        </is>
      </c>
      <c r="B7" s="9" t="n">
        <v>240000</v>
      </c>
      <c r="C7" s="10" t="inlineStr">
        <is>
          <t>Receipts, not invoices raised.</t>
        </is>
      </c>
    </row>
    <row r="8">
      <c r="A8" s="8" t="inlineStr">
        <is>
          <t>Cash out, a month</t>
        </is>
      </c>
      <c r="B8" s="9" t="n">
        <v>268000</v>
      </c>
      <c r="C8" s="10" t="inlineStr"/>
    </row>
    <row r="9">
      <c r="A9" s="8" t="inlineStr">
        <is>
          <t>Burn growing at</t>
        </is>
      </c>
      <c r="B9" s="11" t="n">
        <v>0.08</v>
      </c>
      <c r="C9" s="10" t="inlineStr">
        <is>
          <t>Monthly. Zero if genuinely stable.</t>
        </is>
      </c>
    </row>
    <row r="10">
      <c r="A10" s="8" t="inlineStr">
        <is>
          <t>Net burn, month one</t>
        </is>
      </c>
      <c r="B10" s="12">
        <f>$B$8-$B$7</f>
        <v/>
      </c>
    </row>
    <row r="11">
      <c r="A11" s="8" t="inlineStr">
        <is>
          <t>Runway if the burn stayed flat</t>
        </is>
      </c>
      <c r="B11" s="13">
        <f>IF($B$10&lt;=0,"not burning",$B$6/$B$10)</f>
        <v/>
      </c>
      <c r="C11" s="10" t="inlineStr">
        <is>
          <t>Months. The flattering version.</t>
        </is>
      </c>
    </row>
    <row r="13" ht="19" customHeight="1">
      <c r="A13" s="6" t="inlineStr">
        <is>
          <t xml:space="preserve">  Month by month, burn growing</t>
        </is>
      </c>
      <c r="B13" s="7" t="n"/>
      <c r="C13" s="7" t="n"/>
      <c r="D13" s="7" t="n"/>
    </row>
    <row r="14" ht="28" customHeight="1">
      <c r="A14" s="14" t="inlineStr">
        <is>
          <t>Month</t>
        </is>
      </c>
      <c r="B14" s="14" t="inlineStr">
        <is>
          <t>Net burn</t>
        </is>
      </c>
      <c r="C14" s="14" t="inlineStr">
        <is>
          <t>Balance after</t>
        </is>
      </c>
      <c r="D14" s="14" t="inlineStr"/>
    </row>
    <row r="15">
      <c r="A15" s="8" t="n">
        <v>1</v>
      </c>
      <c r="B15" s="15">
        <f>MAX(0,$B$8-$B$7)</f>
        <v/>
      </c>
      <c r="C15" s="15">
        <f>$B$6-$B15</f>
        <v/>
      </c>
      <c r="D15" s="16">
        <f>IF($C15&lt;0,"runs dry this month","")</f>
        <v/>
      </c>
    </row>
    <row r="16">
      <c r="A16" s="8" t="n">
        <v>2</v>
      </c>
      <c r="B16" s="15">
        <f>$B15*(1+$B$9)</f>
        <v/>
      </c>
      <c r="C16" s="15">
        <f>$C15-$B16</f>
        <v/>
      </c>
      <c r="D16" s="16">
        <f>IF($C16&lt;0,IF($C15&gt;=0,"runs dry this month",""),"")</f>
        <v/>
      </c>
    </row>
    <row r="17">
      <c r="A17" s="8" t="n">
        <v>3</v>
      </c>
      <c r="B17" s="15">
        <f>$B16*(1+$B$9)</f>
        <v/>
      </c>
      <c r="C17" s="15">
        <f>$C16-$B17</f>
        <v/>
      </c>
      <c r="D17" s="16">
        <f>IF($C17&lt;0,IF($C16&gt;=0,"runs dry this month",""),"")</f>
        <v/>
      </c>
    </row>
    <row r="18">
      <c r="A18" s="8" t="n">
        <v>4</v>
      </c>
      <c r="B18" s="15">
        <f>$B17*(1+$B$9)</f>
        <v/>
      </c>
      <c r="C18" s="15">
        <f>$C17-$B18</f>
        <v/>
      </c>
      <c r="D18" s="16">
        <f>IF($C18&lt;0,IF($C17&gt;=0,"runs dry this month",""),"")</f>
        <v/>
      </c>
    </row>
    <row r="19">
      <c r="A19" s="8" t="n">
        <v>5</v>
      </c>
      <c r="B19" s="15">
        <f>$B18*(1+$B$9)</f>
        <v/>
      </c>
      <c r="C19" s="15">
        <f>$C18-$B19</f>
        <v/>
      </c>
      <c r="D19" s="16">
        <f>IF($C19&lt;0,IF($C18&gt;=0,"runs dry this month",""),"")</f>
        <v/>
      </c>
    </row>
    <row r="20">
      <c r="A20" s="8" t="n">
        <v>6</v>
      </c>
      <c r="B20" s="15">
        <f>$B19*(1+$B$9)</f>
        <v/>
      </c>
      <c r="C20" s="15">
        <f>$C19-$B20</f>
        <v/>
      </c>
      <c r="D20" s="16">
        <f>IF($C20&lt;0,IF($C19&gt;=0,"runs dry this month",""),"")</f>
        <v/>
      </c>
    </row>
    <row r="21">
      <c r="A21" s="8" t="n">
        <v>7</v>
      </c>
      <c r="B21" s="15">
        <f>$B20*(1+$B$9)</f>
        <v/>
      </c>
      <c r="C21" s="15">
        <f>$C20-$B21</f>
        <v/>
      </c>
      <c r="D21" s="16">
        <f>IF($C21&lt;0,IF($C20&gt;=0,"runs dry this month",""),"")</f>
        <v/>
      </c>
    </row>
    <row r="22">
      <c r="A22" s="8" t="n">
        <v>8</v>
      </c>
      <c r="B22" s="15">
        <f>$B21*(1+$B$9)</f>
        <v/>
      </c>
      <c r="C22" s="15">
        <f>$C21-$B22</f>
        <v/>
      </c>
      <c r="D22" s="16">
        <f>IF($C22&lt;0,IF($C21&gt;=0,"runs dry this month",""),"")</f>
        <v/>
      </c>
    </row>
    <row r="23">
      <c r="A23" s="8" t="n">
        <v>9</v>
      </c>
      <c r="B23" s="15">
        <f>$B22*(1+$B$9)</f>
        <v/>
      </c>
      <c r="C23" s="15">
        <f>$C22-$B23</f>
        <v/>
      </c>
      <c r="D23" s="16">
        <f>IF($C23&lt;0,IF($C22&gt;=0,"runs dry this month",""),"")</f>
        <v/>
      </c>
    </row>
    <row r="24">
      <c r="A24" s="8" t="n">
        <v>10</v>
      </c>
      <c r="B24" s="15">
        <f>$B23*(1+$B$9)</f>
        <v/>
      </c>
      <c r="C24" s="15">
        <f>$C23-$B24</f>
        <v/>
      </c>
      <c r="D24" s="16">
        <f>IF($C24&lt;0,IF($C23&gt;=0,"runs dry this month",""),"")</f>
        <v/>
      </c>
    </row>
    <row r="25">
      <c r="A25" s="8" t="n">
        <v>11</v>
      </c>
      <c r="B25" s="15">
        <f>$B24*(1+$B$9)</f>
        <v/>
      </c>
      <c r="C25" s="15">
        <f>$C24-$B25</f>
        <v/>
      </c>
      <c r="D25" s="16">
        <f>IF($C25&lt;0,IF($C24&gt;=0,"runs dry this month",""),"")</f>
        <v/>
      </c>
    </row>
    <row r="26">
      <c r="A26" s="8" t="n">
        <v>12</v>
      </c>
      <c r="B26" s="15">
        <f>$B25*(1+$B$9)</f>
        <v/>
      </c>
      <c r="C26" s="15">
        <f>$C25-$B26</f>
        <v/>
      </c>
      <c r="D26" s="16">
        <f>IF($C26&lt;0,IF($C25&gt;=0,"runs dry this month",""),"")</f>
        <v/>
      </c>
    </row>
    <row r="27">
      <c r="A27" s="8" t="n">
        <v>13</v>
      </c>
      <c r="B27" s="15">
        <f>$B26*(1+$B$9)</f>
        <v/>
      </c>
      <c r="C27" s="15">
        <f>$C26-$B27</f>
        <v/>
      </c>
      <c r="D27" s="16">
        <f>IF($C27&lt;0,IF($C26&gt;=0,"runs dry this month",""),"")</f>
        <v/>
      </c>
    </row>
    <row r="28">
      <c r="A28" s="8" t="n">
        <v>14</v>
      </c>
      <c r="B28" s="15">
        <f>$B27*(1+$B$9)</f>
        <v/>
      </c>
      <c r="C28" s="15">
        <f>$C27-$B28</f>
        <v/>
      </c>
      <c r="D28" s="16">
        <f>IF($C28&lt;0,IF($C27&gt;=0,"runs dry this month",""),"")</f>
        <v/>
      </c>
    </row>
    <row r="29">
      <c r="A29" s="8" t="n">
        <v>15</v>
      </c>
      <c r="B29" s="15">
        <f>$B28*(1+$B$9)</f>
        <v/>
      </c>
      <c r="C29" s="15">
        <f>$C28-$B29</f>
        <v/>
      </c>
      <c r="D29" s="16">
        <f>IF($C29&lt;0,IF($C28&gt;=0,"runs dry this month",""),"")</f>
        <v/>
      </c>
    </row>
    <row r="30">
      <c r="A30" s="8" t="n">
        <v>16</v>
      </c>
      <c r="B30" s="15">
        <f>$B29*(1+$B$9)</f>
        <v/>
      </c>
      <c r="C30" s="15">
        <f>$C29-$B30</f>
        <v/>
      </c>
      <c r="D30" s="16">
        <f>IF($C30&lt;0,IF($C29&gt;=0,"runs dry this month",""),"")</f>
        <v/>
      </c>
    </row>
    <row r="31">
      <c r="A31" s="8" t="n">
        <v>17</v>
      </c>
      <c r="B31" s="15">
        <f>$B30*(1+$B$9)</f>
        <v/>
      </c>
      <c r="C31" s="15">
        <f>$C30-$B31</f>
        <v/>
      </c>
      <c r="D31" s="16">
        <f>IF($C31&lt;0,IF($C30&gt;=0,"runs dry this month",""),"")</f>
        <v/>
      </c>
    </row>
    <row r="32">
      <c r="A32" s="8" t="n">
        <v>18</v>
      </c>
      <c r="B32" s="15">
        <f>$B31*(1+$B$9)</f>
        <v/>
      </c>
      <c r="C32" s="15">
        <f>$C31-$B32</f>
        <v/>
      </c>
      <c r="D32" s="16">
        <f>IF($C32&lt;0,IF($C31&gt;=0,"runs dry this month",""),"")</f>
        <v/>
      </c>
    </row>
    <row r="34" ht="19" customHeight="1">
      <c r="A34" s="6" t="inlineStr">
        <is>
          <t xml:space="preserve">  The answer</t>
        </is>
      </c>
      <c r="B34" s="7" t="n"/>
      <c r="C34" s="7" t="n"/>
    </row>
    <row r="35">
      <c r="A35" s="17" t="inlineStr">
        <is>
          <t>Months with cash still in the bank</t>
        </is>
      </c>
      <c r="B35" s="18">
        <f>COUNTIF($C$15:$C$32,"&gt;=0")</f>
        <v/>
      </c>
      <c r="C35" s="10" t="inlineStr">
        <is>
          <t>The month after this one is the problem.</t>
        </is>
      </c>
    </row>
    <row r="37">
      <c r="A37" s="19" t="inlineStr">
        <is>
          <t>If every balance in the table is positive, the burn either stops growing or the table is not long enough. Eighteen months of runway is a budget, not a countdown.</t>
        </is>
      </c>
    </row>
  </sheetData>
  <mergeCells count="1">
    <mergeCell ref="A3:D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2026-08-15T13:32:06Z</dcterms:created>
  <dcterms:modified xmlns:dcterms="http://purl.org/dc/terms/" xmlns:xsi="http://www.w3.org/2001/XMLSchema-instance" xsi:type="dcterms:W3CDTF">2026-08-15T13:32:06Z</dcterms:modified>
</cp:coreProperties>
</file>