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Stamp dut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3" fontId="8" fillId="3" borderId="1" pivotButton="0" quotePrefix="0" xfId="0"/>
    <xf numFmtId="10" fontId="8" fillId="4" borderId="1" pivotButton="0" quotePrefix="0" xfId="0"/>
    <xf numFmtId="0" fontId="6" fillId="2" borderId="0" applyAlignment="1" pivotButton="0" quotePrefix="0" xfId="0">
      <alignment vertical="center" wrapText="1"/>
    </xf>
    <xf numFmtId="164" fontId="7" fillId="4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SDLT Surcharge Calculator</t>
        </is>
      </c>
    </row>
    <row r="3">
      <c r="A3" s="3" t="inlineStr">
        <is>
          <t>Five points on every band, including the one that was free.</t>
        </is>
      </c>
    </row>
    <row r="5">
      <c r="B5" s="4" t="inlineStr">
        <is>
          <t>The nil rate band stops being nil</t>
        </is>
      </c>
    </row>
    <row r="6" ht="30" customHeight="1">
      <c r="B6" s="5" t="inlineStr">
        <is>
          <t>That is the part people miss. On an additional dwelling the first £125,000 is charged at 5 per cent, so a £250,000 flat goes from £2,500 to £15,000.</t>
        </is>
      </c>
    </row>
    <row r="8">
      <c r="B8" s="4" t="inlineStr">
        <is>
          <t>Three points became five on 1 April 2025</t>
        </is>
      </c>
    </row>
    <row r="9" ht="30" customHeight="1">
      <c r="B9" s="5" t="inlineStr">
        <is>
          <t>Any calculation from before that date understates the surcharge by two points of the whole price.</t>
        </is>
      </c>
    </row>
    <row r="11">
      <c r="B11" s="4" t="inlineStr">
        <is>
          <t>England and Northern Ireland only</t>
        </is>
      </c>
    </row>
    <row r="12" ht="30" customHeight="1">
      <c r="B12" s="5" t="inlineStr">
        <is>
          <t>Scotland has LBTT and Wales has LTT. Both are devolved, both have their own surcharge, and neither is this sheet.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8" customWidth="1" min="4" max="4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What the surcharge adds</t>
        </is>
      </c>
    </row>
    <row r="5" ht="19" customHeight="1">
      <c r="A5" s="6" t="inlineStr">
        <is>
          <t xml:space="preserve">  The purchase</t>
        </is>
      </c>
      <c r="B5" s="7" t="n"/>
      <c r="C5" s="7" t="n"/>
    </row>
    <row r="6">
      <c r="A6" s="8" t="inlineStr">
        <is>
          <t>Purchase price</t>
        </is>
      </c>
      <c r="B6" s="9" t="n">
        <v>260000</v>
      </c>
      <c r="C6" s="10" t="inlineStr"/>
    </row>
    <row r="7">
      <c r="A7" s="8" t="inlineStr">
        <is>
          <t>Additional dwelling</t>
        </is>
      </c>
      <c r="B7" s="11" t="n">
        <v>1</v>
      </c>
      <c r="C7" s="10" t="inlineStr">
        <is>
          <t>1 for yes, 0 for no. Nil under £40,000.</t>
        </is>
      </c>
    </row>
    <row r="8">
      <c r="A8" s="8" t="inlineStr">
        <is>
          <t>Non-resident</t>
        </is>
      </c>
      <c r="B8" s="11" t="n">
        <v>0</v>
      </c>
      <c r="C8" s="10" t="inlineStr">
        <is>
          <t>1 for yes, 0 for no.</t>
        </is>
      </c>
    </row>
    <row r="9">
      <c r="A9" s="8" t="inlineStr">
        <is>
          <t>Surcharge that applies</t>
        </is>
      </c>
      <c r="B9" s="12">
        <f>IF($B$6&lt;40000,0,$B$7*0.05)+$B$8*0.02</f>
        <v/>
      </c>
    </row>
    <row r="11" ht="19" customHeight="1">
      <c r="A11" s="6" t="inlineStr">
        <is>
          <t xml:space="preserve">  Band by band</t>
        </is>
      </c>
      <c r="B11" s="7" t="n"/>
      <c r="C11" s="7" t="n"/>
    </row>
    <row r="12" ht="28" customHeight="1">
      <c r="A12" s="13" t="inlineStr">
        <is>
          <t>Band</t>
        </is>
      </c>
      <c r="B12" s="13" t="inlineStr">
        <is>
          <t>Slice</t>
        </is>
      </c>
      <c r="C12" s="13" t="inlineStr">
        <is>
          <t>As a home</t>
        </is>
      </c>
      <c r="D12" s="13" t="inlineStr">
        <is>
          <t>With surcharge</t>
        </is>
      </c>
    </row>
    <row r="13">
      <c r="A13" s="8" t="inlineStr">
        <is>
          <t>Up to £125,000</t>
        </is>
      </c>
      <c r="B13" s="14">
        <f>MIN($B$6,125000)</f>
        <v/>
      </c>
      <c r="C13" s="14">
        <f>MIN($B$6,125000)*0.0</f>
        <v/>
      </c>
      <c r="D13" s="14">
        <f>MIN($B$6,125000)*(0.0+$B$9)</f>
        <v/>
      </c>
    </row>
    <row r="14">
      <c r="A14" s="8" t="inlineStr">
        <is>
          <t>£125,001 to £250,000</t>
        </is>
      </c>
      <c r="B14" s="14">
        <f>MAX(0,MIN($B$6,250000)-125000)</f>
        <v/>
      </c>
      <c r="C14" s="14">
        <f>MAX(0,MIN($B$6,250000)-125000)*0.02</f>
        <v/>
      </c>
      <c r="D14" s="14">
        <f>MAX(0,MIN($B$6,250000)-125000)*(0.02+$B$9)</f>
        <v/>
      </c>
    </row>
    <row r="15">
      <c r="A15" s="8" t="inlineStr">
        <is>
          <t>£250,001 to £925,000</t>
        </is>
      </c>
      <c r="B15" s="14">
        <f>MAX(0,MIN($B$6,925000)-250000)</f>
        <v/>
      </c>
      <c r="C15" s="14">
        <f>MAX(0,MIN($B$6,925000)-250000)*0.05</f>
        <v/>
      </c>
      <c r="D15" s="14">
        <f>MAX(0,MIN($B$6,925000)-250000)*(0.05+$B$9)</f>
        <v/>
      </c>
    </row>
    <row r="16">
      <c r="A16" s="8" t="inlineStr">
        <is>
          <t>£925,001 to £1.5m</t>
        </is>
      </c>
      <c r="B16" s="14">
        <f>MAX(0,MIN($B$6,1500000)-925000)</f>
        <v/>
      </c>
      <c r="C16" s="14">
        <f>MAX(0,MIN($B$6,1500000)-925000)*0.1</f>
        <v/>
      </c>
      <c r="D16" s="14">
        <f>MAX(0,MIN($B$6,1500000)-925000)*(0.1+$B$9)</f>
        <v/>
      </c>
    </row>
    <row r="17">
      <c r="A17" s="8" t="inlineStr">
        <is>
          <t>Over £1.5m</t>
        </is>
      </c>
      <c r="B17" s="14">
        <f>MAX(0,$B$6-1500000)</f>
        <v/>
      </c>
      <c r="C17" s="14">
        <f>MAX(0,$B$6-1500000)*0.12</f>
        <v/>
      </c>
      <c r="D17" s="14">
        <f>MAX(0,$B$6-1500000)*(0.12+$B$9)</f>
        <v/>
      </c>
    </row>
    <row r="19" ht="19" customHeight="1">
      <c r="A19" s="6" t="inlineStr">
        <is>
          <t xml:space="preserve">  The bill</t>
        </is>
      </c>
      <c r="B19" s="7" t="n"/>
      <c r="C19" s="7" t="n"/>
      <c r="D19" s="7" t="n"/>
    </row>
    <row r="20">
      <c r="A20" s="8" t="inlineStr">
        <is>
          <t>As an only home</t>
        </is>
      </c>
      <c r="B20" s="15">
        <f>SUM($C$13:$C$17)</f>
        <v/>
      </c>
    </row>
    <row r="21">
      <c r="A21" s="16" t="inlineStr">
        <is>
          <t>What you will actually pay</t>
        </is>
      </c>
      <c r="B21" s="17">
        <f>SUM($D$13:$D$17)</f>
        <v/>
      </c>
    </row>
    <row r="22">
      <c r="A22" s="8" t="inlineStr">
        <is>
          <t>The surcharge</t>
        </is>
      </c>
      <c r="B22" s="15">
        <f>SUM($D$13:$D$17)-SUM($C$13:$C$17)</f>
        <v/>
      </c>
    </row>
    <row r="23">
      <c r="A23" s="8" t="inlineStr">
        <is>
          <t xml:space="preserve">  as a share of the price</t>
        </is>
      </c>
      <c r="B23" s="12">
        <f>IFERROR(SUM($D$13:$D$17)/$B$6,"")</f>
        <v/>
      </c>
    </row>
    <row r="25">
      <c r="A25" s="18" t="inlineStr">
        <is>
          <t>The surcharge is five per cent of the whole price, because it applies to every band including the nil rate one.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2026-08-14T09:19:20Z</dcterms:created>
  <dcterms:modified xmlns:dcterms="http://purl.org/dc/terms/" xmlns:xsi="http://www.w3.org/2001/XMLSchema-instance" xsi:type="dcterms:W3CDTF">2026-08-14T09:19:20Z</dcterms:modified>
</cp:coreProperties>
</file>