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olou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3" fontId="7" fillId="2" borderId="1" pivotButton="0" quotePrefix="0" xfId="0"/>
    <xf numFmtId="165" fontId="7" fillId="2" borderId="1" pivotButton="0" quotePrefix="0" xfId="0"/>
    <xf numFmtId="0" fontId="8" fillId="3" borderId="0" pivotButton="0" quotePrefix="0" xfId="0"/>
    <xf numFmtId="0" fontId="0" fillId="3" borderId="0" pivotButton="0" quotePrefix="0" xfId="0"/>
    <xf numFmtId="164" fontId="7" fillId="4" borderId="1" pivotButton="0" quotePrefix="0" xfId="0"/>
    <xf numFmtId="0" fontId="7" fillId="0" borderId="0" pivotButton="0" quotePrefix="0" xfId="0"/>
    <xf numFmtId="165" fontId="9" fillId="4" borderId="1" pivotButton="0" quotePrefix="0" xfId="0"/>
    <xf numFmtId="165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Stock and Colour Usage Tracker</t>
        </is>
      </c>
    </row>
    <row r="3">
      <c r="A3" s="3" t="inlineStr">
        <is>
          <t>The cupboard counted, and usage per service against the standard.</t>
        </is>
      </c>
    </row>
    <row r="5">
      <c r="B5" s="4" t="inlineStr">
        <is>
          <t>Colour is cash</t>
        </is>
      </c>
    </row>
    <row r="6" ht="30" customHeight="1">
      <c r="B6" s="5" t="inlineStr">
        <is>
          <t>Opening plus purchases less closing is what the week really used; divided by the colour services done, it is usage per service against your standard, and the variance is the quiet leak.</t>
        </is>
      </c>
    </row>
    <row r="8">
      <c r="B8" s="4" t="inlineStr">
        <is>
          <t>The demo</t>
        </is>
      </c>
    </row>
    <row r="9" ht="30" customHeight="1">
      <c r="B9" s="5" t="inlineStr">
        <is>
          <t>£655 used across 42 colour services is £15.60 each against a £14.50 standard: £46 a week over, mixed bowls and half-tubes.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Wage floors and VAT rules follow the models verified against gov.uk,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cupboard</t>
        </is>
      </c>
    </row>
    <row r="5">
      <c r="A5" s="6" t="inlineStr">
        <is>
          <t>Opening stock, at cost</t>
        </is>
      </c>
      <c r="B5" s="7" t="n">
        <v>840</v>
      </c>
      <c r="C5" s="8" t="inlineStr"/>
    </row>
    <row r="6">
      <c r="A6" s="6" t="inlineStr">
        <is>
          <t>Purchases</t>
        </is>
      </c>
      <c r="B6" s="7" t="n">
        <v>610</v>
      </c>
      <c r="C6" s="8" t="inlineStr"/>
    </row>
    <row r="7">
      <c r="A7" s="6" t="inlineStr">
        <is>
          <t>Closing stock, counted</t>
        </is>
      </c>
      <c r="B7" s="7" t="n">
        <v>795</v>
      </c>
      <c r="C7" s="8" t="inlineStr">
        <is>
          <t>Same time every week, at cost.</t>
        </is>
      </c>
    </row>
    <row r="8">
      <c r="A8" s="6" t="inlineStr">
        <is>
          <t>Colour services this week</t>
        </is>
      </c>
      <c r="B8" s="9" t="n">
        <v>42</v>
      </c>
      <c r="C8" s="8" t="inlineStr"/>
    </row>
    <row r="9">
      <c r="A9" s="6" t="inlineStr">
        <is>
          <t>Standard product per service</t>
        </is>
      </c>
      <c r="B9" s="10" t="n">
        <v>14.5</v>
      </c>
      <c r="C9" s="8" t="inlineStr"/>
    </row>
    <row r="11" ht="19" customHeight="1">
      <c r="A11" s="11" t="inlineStr">
        <is>
          <t xml:space="preserve">  The verdict</t>
        </is>
      </c>
      <c r="B11" s="12" t="n"/>
      <c r="C11" s="12" t="n"/>
    </row>
    <row r="12">
      <c r="A12" s="6" t="inlineStr">
        <is>
          <t>Used this week</t>
        </is>
      </c>
      <c r="B12" s="13">
        <f>B5+B6-B7</f>
        <v/>
      </c>
    </row>
    <row r="13">
      <c r="A13" s="14" t="inlineStr">
        <is>
          <t>Per service</t>
        </is>
      </c>
      <c r="B13" s="15">
        <f>IF(B8&gt;0,B12/B8,0)</f>
        <v/>
      </c>
    </row>
    <row r="14">
      <c r="A14" s="6" t="inlineStr">
        <is>
          <t>Variance per service</t>
        </is>
      </c>
      <c r="B14" s="16">
        <f>B13-B9</f>
        <v/>
      </c>
    </row>
    <row r="15">
      <c r="A15" s="6" t="inlineStr">
        <is>
          <t>The week's leak</t>
        </is>
      </c>
      <c r="B15" s="16">
        <f>B14*B8</f>
        <v/>
      </c>
    </row>
    <row r="16">
      <c r="A16" s="6" t="inlineStr">
        <is>
          <t>A year of it</t>
        </is>
      </c>
      <c r="B16" s="13">
        <f>B15*52</f>
        <v/>
      </c>
    </row>
    <row r="18">
      <c r="A18" s="17" t="inlineStr">
        <is>
          <t>Mixed-and-binned bowls, generous pumps and untracked tubes live in the variance line. Weigh, measure, and the line shrinks.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2026-08-19T19:14:08Z</dcterms:created>
  <dcterms:modified xmlns:dcterms="http://purl.org/dc/terms/" xmlns:xsi="http://www.w3.org/2001/XMLSchema-instance" xsi:type="dcterms:W3CDTF">2026-08-19T19:14:08Z</dcterms:modified>
</cp:coreProperties>
</file>