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Dry count" sheetId="2" state="visible" r:id="rId2"/>
    <sheet xmlns:r="http://schemas.openxmlformats.org/officeDocument/2006/relationships" name="Wet count" sheetId="3" state="visible" r:id="rId3"/>
    <sheet xmlns:r="http://schemas.openxmlformats.org/officeDocument/2006/relationships" name="The bridg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"/>
    <numFmt numFmtId="165" formatCode="£#,##0.00"/>
    <numFmt numFmtId="166" formatCode="£#,##0"/>
    <numFmt numFmtId="167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0" fontId="7" fillId="4" borderId="1" pivotButton="0" quotePrefix="0" xfId="0"/>
    <xf numFmtId="164" fontId="7" fillId="4" borderId="1" pivotButton="0" quotePrefix="0" xfId="0"/>
    <xf numFmtId="165" fontId="7" fillId="4" borderId="1" pivotButton="0" quotePrefix="0" xfId="0"/>
    <xf numFmtId="165" fontId="7" fillId="5" borderId="1" pivotButton="0" quotePrefix="0" xfId="0"/>
    <xf numFmtId="0" fontId="8" fillId="3" borderId="1" pivotButton="0" quotePrefix="0" xfId="0"/>
    <xf numFmtId="165" fontId="8" fillId="5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6" fontId="8" fillId="4" borderId="1" pivotButton="0" quotePrefix="0" xfId="0"/>
    <xf numFmtId="0" fontId="3" fillId="0" borderId="0" applyAlignment="1" pivotButton="0" quotePrefix="0" xfId="0">
      <alignment vertical="center" wrapText="1"/>
    </xf>
    <xf numFmtId="0" fontId="8" fillId="0" borderId="0" pivotButton="0" quotePrefix="0" xfId="0"/>
    <xf numFmtId="167" fontId="9" fillId="5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Stock Count and Valuation Workbook</t>
        </is>
      </c>
    </row>
    <row r="3">
      <c r="A3" s="3" t="inlineStr">
        <is>
          <t>The counts that earn the GP figure.</t>
        </is>
      </c>
    </row>
    <row r="5">
      <c r="B5" s="4" t="inlineStr">
        <is>
          <t>Count at cost</t>
        </is>
      </c>
    </row>
    <row r="6" ht="45" customHeight="1">
      <c r="B6" s="5" t="inlineStr">
        <is>
          <t>Stock is valued at what you paid, not what it sells for. The wet and dry sheets multiply counted units by unit cost; the bridge turns two counts and the purchases between them into cost of sales.</t>
        </is>
      </c>
    </row>
    <row r="8">
      <c r="B8" s="4" t="inlineStr">
        <is>
          <t>The bridge</t>
        </is>
      </c>
    </row>
    <row r="9" ht="45" customHeight="1">
      <c r="B9" s="5" t="inlineStr">
        <is>
          <t>Opening stock plus purchases less closing stock is what left the building as food. Divide by ex-VAT food sales and the GP is earned, not guessed, which is why the Weekly GP Tracker reads this sheet.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0" customWidth="1" min="2" max="2"/>
    <col width="9" customWidth="1" min="3" max="3"/>
    <col width="10" customWidth="1" min="4" max="4"/>
    <col width="11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food store, counted</t>
        </is>
      </c>
    </row>
    <row r="5" ht="28" customHeight="1">
      <c r="A5" s="6" t="inlineStr">
        <is>
          <t>Item</t>
        </is>
      </c>
      <c r="B5" s="6" t="inlineStr">
        <is>
          <t>Unit</t>
        </is>
      </c>
      <c r="C5" s="6" t="inlineStr">
        <is>
          <t>Count</t>
        </is>
      </c>
      <c r="D5" s="6" t="inlineStr">
        <is>
          <t>Unit cost</t>
        </is>
      </c>
      <c r="E5" s="6" t="inlineStr">
        <is>
          <t>Value</t>
        </is>
      </c>
    </row>
    <row r="6">
      <c r="A6" s="7" t="inlineStr">
        <is>
          <t>Smoked haddock</t>
        </is>
      </c>
      <c r="B6" s="8" t="inlineStr">
        <is>
          <t>kg</t>
        </is>
      </c>
      <c r="C6" s="9" t="n">
        <v>12</v>
      </c>
      <c r="D6" s="10" t="n">
        <v>8.199999999999999</v>
      </c>
      <c r="E6" s="11">
        <f>C6*D6</f>
        <v/>
      </c>
    </row>
    <row r="7">
      <c r="A7" s="7" t="inlineStr">
        <is>
          <t>Beef chuck</t>
        </is>
      </c>
      <c r="B7" s="8" t="inlineStr">
        <is>
          <t>kg</t>
        </is>
      </c>
      <c r="C7" s="9" t="n">
        <v>18</v>
      </c>
      <c r="D7" s="10" t="n">
        <v>9.4</v>
      </c>
      <c r="E7" s="11">
        <f>C7*D7</f>
        <v/>
      </c>
    </row>
    <row r="8">
      <c r="A8" s="7" t="inlineStr">
        <is>
          <t>Potatoes</t>
        </is>
      </c>
      <c r="B8" s="8" t="inlineStr">
        <is>
          <t>kg</t>
        </is>
      </c>
      <c r="C8" s="9" t="n">
        <v>90</v>
      </c>
      <c r="D8" s="10" t="n">
        <v>0.72</v>
      </c>
      <c r="E8" s="11">
        <f>C8*D8</f>
        <v/>
      </c>
    </row>
    <row r="9">
      <c r="A9" s="7" t="inlineStr">
        <is>
          <t>Butter</t>
        </is>
      </c>
      <c r="B9" s="8" t="inlineStr">
        <is>
          <t>250g</t>
        </is>
      </c>
      <c r="C9" s="9" t="n">
        <v>40</v>
      </c>
      <c r="D9" s="10" t="n">
        <v>1.85</v>
      </c>
      <c r="E9" s="11">
        <f>C9*D9</f>
        <v/>
      </c>
    </row>
    <row r="10">
      <c r="A10" s="7" t="inlineStr">
        <is>
          <t>Flour</t>
        </is>
      </c>
      <c r="B10" s="8" t="inlineStr">
        <is>
          <t>kg</t>
        </is>
      </c>
      <c r="C10" s="9" t="n">
        <v>25</v>
      </c>
      <c r="D10" s="10" t="n">
        <v>0.95</v>
      </c>
      <c r="E10" s="11">
        <f>C10*D10</f>
        <v/>
      </c>
    </row>
    <row r="11">
      <c r="A11" s="7" t="inlineStr">
        <is>
          <t>Cream</t>
        </is>
      </c>
      <c r="B11" s="8" t="inlineStr">
        <is>
          <t>litre</t>
        </is>
      </c>
      <c r="C11" s="9" t="n">
        <v>22</v>
      </c>
      <c r="D11" s="10" t="n">
        <v>2.4</v>
      </c>
      <c r="E11" s="11">
        <f>C11*D11</f>
        <v/>
      </c>
    </row>
    <row r="12">
      <c r="A12" s="12" t="inlineStr">
        <is>
          <t>Dry stock value</t>
        </is>
      </c>
      <c r="E12" s="13">
        <f>SUM(E6:E11)</f>
        <v/>
      </c>
    </row>
  </sheetData>
  <mergeCells count="1"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0" customWidth="1" min="2" max="2"/>
    <col width="9" customWidth="1" min="3" max="3"/>
    <col width="10" customWidth="1" min="4" max="4"/>
    <col width="11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cellar, counted</t>
        </is>
      </c>
    </row>
    <row r="5" ht="28" customHeight="1">
      <c r="A5" s="6" t="inlineStr">
        <is>
          <t>Item</t>
        </is>
      </c>
      <c r="B5" s="6" t="inlineStr">
        <is>
          <t>Unit</t>
        </is>
      </c>
      <c r="C5" s="6" t="inlineStr">
        <is>
          <t>Count</t>
        </is>
      </c>
      <c r="D5" s="6" t="inlineStr">
        <is>
          <t>Unit cost</t>
        </is>
      </c>
      <c r="E5" s="6" t="inlineStr">
        <is>
          <t>Value</t>
        </is>
      </c>
    </row>
    <row r="6">
      <c r="A6" s="7" t="inlineStr">
        <is>
          <t>House white</t>
        </is>
      </c>
      <c r="B6" s="8" t="inlineStr">
        <is>
          <t>bottle</t>
        </is>
      </c>
      <c r="C6" s="9" t="n">
        <v>48</v>
      </c>
      <c r="D6" s="10" t="n">
        <v>5.6</v>
      </c>
      <c r="E6" s="11">
        <f>C6*D6</f>
        <v/>
      </c>
    </row>
    <row r="7">
      <c r="A7" s="7" t="inlineStr">
        <is>
          <t>House red</t>
        </is>
      </c>
      <c r="B7" s="8" t="inlineStr">
        <is>
          <t>bottle</t>
        </is>
      </c>
      <c r="C7" s="9" t="n">
        <v>42</v>
      </c>
      <c r="D7" s="10" t="n">
        <v>5.9</v>
      </c>
      <c r="E7" s="11">
        <f>C7*D7</f>
        <v/>
      </c>
    </row>
    <row r="8">
      <c r="A8" s="7" t="inlineStr">
        <is>
          <t>Lager keg</t>
        </is>
      </c>
      <c r="B8" s="8" t="inlineStr">
        <is>
          <t>keg</t>
        </is>
      </c>
      <c r="C8" s="9" t="n">
        <v>4</v>
      </c>
      <c r="D8" s="10" t="n">
        <v>98</v>
      </c>
      <c r="E8" s="11">
        <f>C8*D8</f>
        <v/>
      </c>
    </row>
    <row r="9">
      <c r="A9" s="7" t="inlineStr">
        <is>
          <t>Ale cask</t>
        </is>
      </c>
      <c r="B9" s="8" t="inlineStr">
        <is>
          <t>cask</t>
        </is>
      </c>
      <c r="C9" s="9" t="n">
        <v>3</v>
      </c>
      <c r="D9" s="10" t="n">
        <v>82</v>
      </c>
      <c r="E9" s="11">
        <f>C9*D9</f>
        <v/>
      </c>
    </row>
    <row r="10">
      <c r="A10" s="7" t="inlineStr">
        <is>
          <t>Gin</t>
        </is>
      </c>
      <c r="B10" s="8" t="inlineStr">
        <is>
          <t>70cl</t>
        </is>
      </c>
      <c r="C10" s="9" t="n">
        <v>11</v>
      </c>
      <c r="D10" s="10" t="n">
        <v>14.5</v>
      </c>
      <c r="E10" s="11">
        <f>C10*D10</f>
        <v/>
      </c>
    </row>
    <row r="11">
      <c r="A11" s="7" t="inlineStr">
        <is>
          <t>Soft drinks</t>
        </is>
      </c>
      <c r="B11" s="8" t="inlineStr">
        <is>
          <t>case</t>
        </is>
      </c>
      <c r="C11" s="9" t="n">
        <v>18</v>
      </c>
      <c r="D11" s="10" t="n">
        <v>9.800000000000001</v>
      </c>
      <c r="E11" s="11">
        <f>C11*D11</f>
        <v/>
      </c>
    </row>
    <row r="12">
      <c r="A12" s="12" t="inlineStr">
        <is>
          <t>Wet stock value</t>
        </is>
      </c>
      <c r="E12" s="13">
        <f>SUM(E6:E11)</f>
        <v/>
      </c>
    </row>
  </sheetData>
  <mergeCells count="1">
    <mergeCell ref="A3:E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Two counts to a GP</t>
        </is>
      </c>
    </row>
    <row r="5" ht="19" customHeight="1">
      <c r="A5" s="14" t="inlineStr">
        <is>
          <t xml:space="preserve">  Food</t>
        </is>
      </c>
      <c r="B5" s="15" t="n"/>
      <c r="C5" s="15" t="n"/>
    </row>
    <row r="6">
      <c r="A6" s="16" t="inlineStr">
        <is>
          <t>Opening stock, last count</t>
        </is>
      </c>
      <c r="B6" s="17" t="n">
        <v>3800</v>
      </c>
      <c r="C6" s="18" t="inlineStr"/>
    </row>
    <row r="7">
      <c r="A7" s="16" t="inlineStr">
        <is>
          <t>Purchases since</t>
        </is>
      </c>
      <c r="B7" s="17" t="n">
        <v>4600</v>
      </c>
      <c r="C7" s="18" t="inlineStr"/>
    </row>
    <row r="8">
      <c r="A8" s="16" t="inlineStr">
        <is>
          <t>Closing stock, this count</t>
        </is>
      </c>
      <c r="B8" s="13">
        <f>'Dry count'!E12</f>
        <v/>
      </c>
      <c r="C8" s="18" t="inlineStr">
        <is>
          <t>Reads the dry sheet. Recount rather than retype.</t>
        </is>
      </c>
    </row>
    <row r="9">
      <c r="A9" s="16" t="inlineStr">
        <is>
          <t>Cost of sales</t>
        </is>
      </c>
      <c r="B9" s="13">
        <f>$B$6+$B$7-$B$8</f>
        <v/>
      </c>
    </row>
    <row r="10">
      <c r="A10" s="16" t="inlineStr">
        <is>
          <t>Food sales ex VAT, same period</t>
        </is>
      </c>
      <c r="B10" s="17" t="n">
        <v>14467</v>
      </c>
      <c r="C10" s="18" t="inlineStr"/>
    </row>
    <row r="11">
      <c r="A11" s="19" t="inlineStr">
        <is>
          <t>Food GP, earned</t>
        </is>
      </c>
      <c r="B11" s="20">
        <f>IF($B$10&gt;0,1-$B$9/$B$10,0)</f>
        <v/>
      </c>
    </row>
    <row r="13">
      <c r="A13" s="21" t="inlineStr">
        <is>
          <t>If the earned GP and the menu's theoretical GP disagree by more than a point, the gap is portions, waste or shrinkage, in that order of likelihood.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2026-08-16T15:55:48Z</dcterms:created>
  <dcterms:modified xmlns:dcterms="http://purl.org/dc/terms/" xmlns:xsi="http://www.w3.org/2001/XMLSchema-instance" xsi:type="dcterms:W3CDTF">2026-08-16T15:55:48Z</dcterms:modified>
</cp:coreProperties>
</file>