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0" fontId="7" fillId="2" borderId="1" pivotButton="0" quotePrefix="0" xfId="0"/>
    <xf numFmtId="3" fontId="7" fillId="2" borderId="1" pivotButton="0" quotePrefix="0" xfId="0"/>
    <xf numFmtId="164" fontId="7" fillId="2" borderId="1" pivotButton="0" quotePrefix="0" xfId="0"/>
    <xf numFmtId="164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4" fontId="6" fillId="3" borderId="1" pivotButton="0" quotePrefix="0" xfId="0"/>
    <xf numFmtId="0" fontId="3" fillId="0" borderId="0" applyAlignment="1" pivotButton="0" quotePrefix="0" xfId="0">
      <alignment vertical="center" wrapText="1"/>
    </xf>
    <xf numFmtId="3" fontId="6" fillId="3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Tools and Equipment Register</t>
        </is>
      </c>
    </row>
    <row r="3">
      <c r="A3" s="3" t="inlineStr">
        <is>
          <t>What you own, what it cost, what you claimed, and what happens when you sell it.</t>
        </is>
      </c>
    </row>
    <row r="5">
      <c r="B5" s="4" t="inlineStr">
        <is>
          <t>The allowance is not the problem</t>
        </is>
      </c>
    </row>
    <row r="6" ht="45" customHeight="1">
      <c r="B6" s="5" t="inlineStr">
        <is>
          <t>The Annual Investment Allowance is £1,000,000 a year. Almost no trade will ever get near it, so the question is never whether you can claim, it is whether you remembered you bought the thing.</t>
        </is>
      </c>
    </row>
    <row r="8">
      <c r="B8" s="4" t="inlineStr">
        <is>
          <t>What actually goes wrong</t>
        </is>
      </c>
    </row>
    <row r="9" ht="30" customHeight="1">
      <c r="B9" s="5" t="inlineStr">
        <is>
          <t>Small tools get put through as expenses and forgotten, which is usually fine. Large ones get bought in a busy month, paid for on a card, and never make it onto any list at all.</t>
        </is>
      </c>
    </row>
    <row r="11" ht="30" customHeight="1">
      <c r="B11" s="5" t="inlineStr">
        <is>
          <t>Then the van is sold three years later and nobody knows what was claimed on it, so nobody works out the balancing charge.</t>
        </is>
      </c>
    </row>
    <row r="13">
      <c r="B13" s="4" t="inlineStr">
        <is>
          <t>Selling something you claimed on</t>
        </is>
      </c>
    </row>
    <row r="14" ht="45" customHeight="1">
      <c r="B14" s="5" t="inlineStr">
        <is>
          <t>If you claimed the full cost and later sell it, the sale proceeds are taxable as a balancing charge. That is not a penalty, it is the other half of having had the deduction. The last column does that sum.</t>
        </is>
      </c>
    </row>
    <row r="16">
      <c r="B16" s="4" t="inlineStr">
        <is>
          <t>Cars are different</t>
        </is>
      </c>
    </row>
    <row r="17" ht="30" customHeight="1">
      <c r="B17" s="5" t="inlineStr">
        <is>
          <t>Cars do not qualify for the Annual Investment Allowance, and since April 2025 most double cab pickups count as cars for this purpose too.</t>
        </is>
      </c>
    </row>
    <row r="19">
      <c r="B19" s="4" t="inlineStr">
        <is>
          <t>General information</t>
        </is>
      </c>
    </row>
    <row r="20" ht="30" customHeight="1">
      <c r="B20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5" customWidth="1" min="2" max="2"/>
    <col width="13" customWidth="1" min="3" max="3"/>
    <col width="13" customWidth="1" min="4" max="4"/>
    <col width="13" customWidth="1" min="5" max="5"/>
    <col width="13" customWidth="1" min="6" max="6"/>
    <col width="17" customWidth="1" min="7" max="7"/>
  </cols>
  <sheetData>
    <row r="1">
      <c r="A1" s="1" t="inlineStr">
        <is>
          <t>ZAZEN TAX</t>
        </is>
      </c>
    </row>
    <row r="2">
      <c r="A2" s="2" t="inlineStr">
        <is>
          <t>What you own</t>
        </is>
      </c>
    </row>
    <row r="5">
      <c r="A5" s="3" t="inlineStr">
        <is>
          <t>Yellow is yours. Enter proceeds only when you sell something.</t>
        </is>
      </c>
    </row>
    <row r="7">
      <c r="A7" s="6" t="inlineStr">
        <is>
          <t>Item</t>
        </is>
      </c>
      <c r="B7" s="6" t="inlineStr">
        <is>
          <t>Category</t>
        </is>
      </c>
      <c r="C7" s="6" t="inlineStr">
        <is>
          <t>Year bought</t>
        </is>
      </c>
      <c r="D7" s="6" t="inlineStr">
        <is>
          <t>Cost</t>
        </is>
      </c>
      <c r="E7" s="6" t="inlineStr">
        <is>
          <t>Claimed</t>
        </is>
      </c>
      <c r="F7" s="6" t="inlineStr">
        <is>
          <t>Sold for</t>
        </is>
      </c>
      <c r="G7" s="6" t="inlineStr">
        <is>
          <t>Balancing charge</t>
        </is>
      </c>
    </row>
    <row r="8">
      <c r="A8" s="7" t="inlineStr">
        <is>
          <t>Transit Custom van</t>
        </is>
      </c>
      <c r="B8" s="7" t="inlineStr">
        <is>
          <t>Van</t>
        </is>
      </c>
      <c r="C8" s="8" t="n">
        <v>2026</v>
      </c>
      <c r="D8" s="9" t="n">
        <v>24500</v>
      </c>
      <c r="E8" s="10">
        <f>$D8</f>
        <v/>
      </c>
      <c r="F8" s="9" t="n">
        <v>0</v>
      </c>
      <c r="G8" s="10">
        <f>MIN($F8,$E8)</f>
        <v/>
      </c>
    </row>
    <row r="9">
      <c r="A9" s="7" t="inlineStr">
        <is>
          <t>Mini digger</t>
        </is>
      </c>
      <c r="B9" s="7" t="inlineStr">
        <is>
          <t>Plant</t>
        </is>
      </c>
      <c r="C9" s="8" t="n">
        <v>2025</v>
      </c>
      <c r="D9" s="9" t="n">
        <v>12800</v>
      </c>
      <c r="E9" s="10">
        <f>$D9</f>
        <v/>
      </c>
      <c r="F9" s="9" t="n">
        <v>0</v>
      </c>
      <c r="G9" s="10">
        <f>MIN($F9,$E9)</f>
        <v/>
      </c>
    </row>
    <row r="10">
      <c r="A10" s="7" t="inlineStr">
        <is>
          <t>Scaffold tower</t>
        </is>
      </c>
      <c r="B10" s="7" t="inlineStr">
        <is>
          <t>Access</t>
        </is>
      </c>
      <c r="C10" s="8" t="n">
        <v>2024</v>
      </c>
      <c r="D10" s="9" t="n">
        <v>1450</v>
      </c>
      <c r="E10" s="10">
        <f>$D10</f>
        <v/>
      </c>
      <c r="F10" s="9" t="n">
        <v>0</v>
      </c>
      <c r="G10" s="10">
        <f>MIN($F10,$E10)</f>
        <v/>
      </c>
    </row>
    <row r="11">
      <c r="A11" s="7" t="inlineStr">
        <is>
          <t>SDS drill and breaker set</t>
        </is>
      </c>
      <c r="B11" s="7" t="inlineStr">
        <is>
          <t>Power tools</t>
        </is>
      </c>
      <c r="C11" s="8" t="n">
        <v>2026</v>
      </c>
      <c r="D11" s="9" t="n">
        <v>890</v>
      </c>
      <c r="E11" s="10">
        <f>$D11</f>
        <v/>
      </c>
      <c r="F11" s="9" t="n">
        <v>0</v>
      </c>
      <c r="G11" s="10">
        <f>MIN($F11,$E11)</f>
        <v/>
      </c>
    </row>
    <row r="12">
      <c r="A12" s="7" t="inlineStr">
        <is>
          <t>Site welfare unit</t>
        </is>
      </c>
      <c r="B12" s="7" t="inlineStr">
        <is>
          <t>Welfare</t>
        </is>
      </c>
      <c r="C12" s="8" t="n">
        <v>2025</v>
      </c>
      <c r="D12" s="9" t="n">
        <v>6200</v>
      </c>
      <c r="E12" s="10">
        <f>$D12</f>
        <v/>
      </c>
      <c r="F12" s="9" t="n">
        <v>0</v>
      </c>
      <c r="G12" s="10">
        <f>MIN($F12,$E12)</f>
        <v/>
      </c>
    </row>
    <row r="13">
      <c r="A13" s="7" t="inlineStr">
        <is>
          <t>Laser level</t>
        </is>
      </c>
      <c r="B13" s="7" t="inlineStr">
        <is>
          <t>Measuring</t>
        </is>
      </c>
      <c r="C13" s="8" t="n">
        <v>2023</v>
      </c>
      <c r="D13" s="9" t="n">
        <v>640</v>
      </c>
      <c r="E13" s="10">
        <f>$D13</f>
        <v/>
      </c>
      <c r="F13" s="9" t="n">
        <v>0</v>
      </c>
      <c r="G13" s="10">
        <f>MIN($F13,$E13)</f>
        <v/>
      </c>
    </row>
    <row r="14">
      <c r="A14" s="7" t="inlineStr">
        <is>
          <t>Cement mixer</t>
        </is>
      </c>
      <c r="B14" s="7" t="inlineStr">
        <is>
          <t>Plant</t>
        </is>
      </c>
      <c r="C14" s="8" t="n">
        <v>2022</v>
      </c>
      <c r="D14" s="9" t="n">
        <v>480</v>
      </c>
      <c r="E14" s="10">
        <f>$D14</f>
        <v/>
      </c>
      <c r="F14" s="9" t="n">
        <v>380</v>
      </c>
      <c r="G14" s="10">
        <f>MIN($F14,$E14)</f>
        <v/>
      </c>
    </row>
    <row r="15">
      <c r="A15" s="7" t="inlineStr">
        <is>
          <t>Trailer</t>
        </is>
      </c>
      <c r="B15" s="7" t="inlineStr">
        <is>
          <t>Transport</t>
        </is>
      </c>
      <c r="C15" s="8" t="n">
        <v>2024</v>
      </c>
      <c r="D15" s="9" t="n">
        <v>2100</v>
      </c>
      <c r="E15" s="10">
        <f>$D15</f>
        <v/>
      </c>
      <c r="F15" s="9" t="n">
        <v>0</v>
      </c>
      <c r="G15" s="10">
        <f>MIN($F15,$E15)</f>
        <v/>
      </c>
    </row>
    <row r="17" ht="19" customHeight="1">
      <c r="A17" s="11" t="inlineStr">
        <is>
          <t xml:space="preserve">  The year</t>
        </is>
      </c>
      <c r="B17" s="12" t="n"/>
      <c r="C17" s="12" t="n"/>
      <c r="D17" s="12" t="n"/>
      <c r="E17" s="12" t="n"/>
      <c r="F17" s="12" t="n"/>
      <c r="G17" s="12" t="n"/>
    </row>
    <row r="18">
      <c r="A18" s="13" t="inlineStr">
        <is>
          <t>Total cost of everything on the list</t>
        </is>
      </c>
      <c r="B18" s="14">
        <f>SUM($D$8:$D$15)</f>
        <v/>
      </c>
    </row>
    <row r="19">
      <c r="A19" s="13" t="inlineStr">
        <is>
          <t>Annual Investment Allowance</t>
        </is>
      </c>
      <c r="B19" s="14">
        <f>1000000.0</f>
        <v/>
      </c>
      <c r="C19" s="15" t="inlineStr">
        <is>
          <t>A year.</t>
        </is>
      </c>
    </row>
    <row r="20">
      <c r="A20" s="13" t="inlineStr">
        <is>
          <t>Headroom left</t>
        </is>
      </c>
      <c r="B20" s="14">
        <f>1000000.0-SUM($D$8:$D$15)</f>
        <v/>
      </c>
      <c r="C20" s="15" t="inlineStr">
        <is>
          <t>Which is why the allowance is rarely the issue.</t>
        </is>
      </c>
    </row>
    <row r="21">
      <c r="A21" s="13" t="inlineStr">
        <is>
          <t>Balancing charges to declare</t>
        </is>
      </c>
      <c r="B21" s="14">
        <f>SUM($G$8:$G$15)</f>
        <v/>
      </c>
      <c r="C21" s="15" t="inlineStr">
        <is>
          <t>Taxable when you sell something you claimed on.</t>
        </is>
      </c>
    </row>
    <row r="22">
      <c r="A22" s="13" t="inlineStr">
        <is>
          <t>Items on the register</t>
        </is>
      </c>
      <c r="B22" s="16">
        <f>COUNTA($A$8:$A$15)</f>
        <v/>
      </c>
    </row>
    <row r="24">
      <c r="A24" s="17" t="inlineStr">
        <is>
          <t>The register is worth more than the allowance. It is what tells you, three years later, what was claimed on the thing you just sold.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