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The menu" sheetId="2" state="visible" r:id="rId2"/>
  </sheets>
  <definedNames/>
  <calcPr calcId="124519" fullCalcOnLoad="1"/>
</workbook>
</file>

<file path=xl/styles.xml><?xml version="1.0" encoding="utf-8"?>
<styleSheet xmlns="http://schemas.openxmlformats.org/spreadsheetml/2006/main">
  <numFmts count="2">
    <numFmt numFmtId="164" formatCode="£#,##0.00"/>
    <numFmt numFmtId="165" formatCode="£#,##0"/>
  </numFmts>
  <fonts count="10">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color rgb="001F2A37"/>
      <sz val="10"/>
    </font>
    <font>
      <name val="Calibri"/>
      <b val="1"/>
      <color rgb="001F2A37"/>
      <sz val="10"/>
    </font>
    <font>
      <name val="Calibri"/>
      <b val="1"/>
      <color rgb="00FFFFFF"/>
      <sz val="11"/>
    </font>
    <font>
      <name val="Calibri"/>
      <i val="1"/>
      <color rgb="006B7280"/>
      <sz val="9"/>
    </font>
  </fonts>
  <fills count="5">
    <fill>
      <patternFill/>
    </fill>
    <fill>
      <patternFill patternType="gray125"/>
    </fill>
    <fill>
      <patternFill patternType="solid">
        <fgColor rgb="00FFF6DC"/>
      </patternFill>
    </fill>
    <fill>
      <patternFill patternType="solid">
        <fgColor rgb="00EDF1F7"/>
      </patternFill>
    </fill>
    <fill>
      <patternFill patternType="solid">
        <fgColor rgb="001F2A3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1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0" borderId="0" pivotButton="0" quotePrefix="0" xfId="0"/>
    <xf numFmtId="164" fontId="7" fillId="2" borderId="1" pivotButton="0" quotePrefix="0" xfId="0"/>
    <xf numFmtId="0" fontId="3" fillId="0" borderId="0" applyAlignment="1" pivotButton="0" quotePrefix="0" xfId="0">
      <alignment vertical="center" wrapText="1"/>
    </xf>
    <xf numFmtId="164" fontId="7" fillId="3" borderId="1" pivotButton="0" quotePrefix="0" xfId="0"/>
    <xf numFmtId="0" fontId="8" fillId="4" borderId="0" applyAlignment="1" pivotButton="0" quotePrefix="0" xfId="0">
      <alignment vertical="center" wrapText="1"/>
    </xf>
    <xf numFmtId="0" fontId="6" fillId="2" borderId="1" pivotButton="0" quotePrefix="0" xfId="0"/>
    <xf numFmtId="165" fontId="6" fillId="2" borderId="1" pivotButton="0" quotePrefix="0" xfId="0"/>
    <xf numFmtId="3" fontId="6" fillId="2" borderId="1" pivotButton="0" quotePrefix="0" xfId="0"/>
    <xf numFmtId="164" fontId="6" fillId="2" borderId="1" pivotButton="0" quotePrefix="0" xfId="0"/>
    <xf numFmtId="164" fontId="6" fillId="3" borderId="1" pivotButton="0" quotePrefix="0" xfId="0"/>
    <xf numFmtId="10" fontId="6" fillId="3" borderId="1" pivotButton="0" quotePrefix="0" xfId="0"/>
    <xf numFmtId="0" fontId="9"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2"/>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Treatment Price and Margin Workbook</t>
        </is>
      </c>
    </row>
    <row r="3">
      <c r="A3" s="3" t="inlineStr">
        <is>
          <t>The menu ranked by what the chair actually earns.</t>
        </is>
      </c>
    </row>
    <row r="5">
      <c r="B5" s="4" t="inlineStr">
        <is>
          <t>Per hour decides</t>
        </is>
      </c>
    </row>
    <row r="6" ht="30" customHeight="1">
      <c r="B6" s="5" t="inlineStr">
        <is>
          <t>Each treatment carries its product, its loaded stylist minutes and its share of the chair. Margin per hour is the column that ranks the menu, and it rarely agrees with the price list.</t>
        </is>
      </c>
    </row>
    <row r="8">
      <c r="B8" s="4" t="inlineStr">
        <is>
          <t>The demo</t>
        </is>
      </c>
    </row>
    <row r="9" ht="30" customHeight="1">
      <c r="B9" s="5" t="inlineStr">
        <is>
          <t>The £96 colour earns £13.87 an hour; the £52 cut earns £30.08. The premium treatment is the worse use of the chair.</t>
        </is>
      </c>
    </row>
    <row r="11">
      <c r="B11" s="4" t="inlineStr">
        <is>
          <t>General information</t>
        </is>
      </c>
    </row>
    <row r="12" ht="30" customHeight="1">
      <c r="B12" s="5" t="inlineStr">
        <is>
          <t>Wage floors and VAT rules follow the models verified against gov.uk, 2026/27.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5"/>
  <sheetViews>
    <sheetView showGridLines="0" workbookViewId="0">
      <selection activeCell="A1" sqref="A1"/>
    </sheetView>
  </sheetViews>
  <sheetFormatPr baseColWidth="8" defaultRowHeight="15"/>
  <cols>
    <col width="18" customWidth="1" min="1" max="1"/>
    <col width="10" customWidth="1" min="2" max="2"/>
    <col width="9" customWidth="1" min="3" max="3"/>
    <col width="9" customWidth="1" min="4" max="4"/>
    <col width="10" customWidth="1" min="5" max="5"/>
    <col width="10" customWidth="1" min="6" max="6"/>
    <col width="10" customWidth="1" min="7" max="7"/>
  </cols>
  <sheetData>
    <row r="1">
      <c r="A1" s="1" t="inlineStr">
        <is>
          <t>ZAZEN TAX</t>
        </is>
      </c>
    </row>
    <row r="2">
      <c r="A2" s="2" t="inlineStr">
        <is>
          <t>ZAZEN TAX</t>
        </is>
      </c>
    </row>
    <row r="3">
      <c r="A3" s="3" t="inlineStr">
        <is>
          <t>Ranked by the chair</t>
        </is>
      </c>
    </row>
    <row r="4">
      <c r="A4" s="6" t="inlineStr">
        <is>
          <t>Stylist hourly rate</t>
        </is>
      </c>
      <c r="B4" s="7" t="n">
        <v>14</v>
      </c>
      <c r="C4" s="8" t="inlineStr"/>
    </row>
    <row r="5">
      <c r="A5" s="6" t="inlineStr">
        <is>
          <t>Loaded hourly cost</t>
        </is>
      </c>
      <c r="B5" s="9">
        <f>B4*1.1207+MAX(0,B4*1.1207-5000/2080)*0.15+MAX(0,B4*1.1207-6240/2080)*0.03</f>
        <v/>
      </c>
    </row>
    <row r="6">
      <c r="A6" s="6" t="inlineStr">
        <is>
          <t>Chair overhead an hour</t>
        </is>
      </c>
      <c r="B6" s="7" t="n">
        <v>5.5</v>
      </c>
      <c r="C6" s="8" t="inlineStr"/>
    </row>
    <row r="8" ht="28" customHeight="1">
      <c r="A8" s="10" t="inlineStr">
        <is>
          <t>Treatment</t>
        </is>
      </c>
      <c r="B8" s="10" t="inlineStr">
        <is>
          <t>Price inc</t>
        </is>
      </c>
      <c r="C8" s="10" t="inlineStr">
        <is>
          <t>Minutes</t>
        </is>
      </c>
      <c r="D8" s="10" t="inlineStr">
        <is>
          <t>Product</t>
        </is>
      </c>
      <c r="E8" s="10" t="inlineStr">
        <is>
          <t>Margin</t>
        </is>
      </c>
      <c r="F8" s="10" t="inlineStr">
        <is>
          <t>Margin pct</t>
        </is>
      </c>
      <c r="G8" s="10" t="inlineStr">
        <is>
          <t>Per hour</t>
        </is>
      </c>
    </row>
    <row r="9">
      <c r="A9" s="11" t="inlineStr">
        <is>
          <t>Cut and finish</t>
        </is>
      </c>
      <c r="B9" s="12" t="n">
        <v>52</v>
      </c>
      <c r="C9" s="13" t="n">
        <v>45</v>
      </c>
      <c r="D9" s="14" t="n">
        <v>3.1</v>
      </c>
      <c r="E9" s="15">
        <f>B9/1.2-D9-$B$5*C9/60-$B$6*C9/60</f>
        <v/>
      </c>
      <c r="F9" s="16">
        <f>E9/(B9/1.2)</f>
        <v/>
      </c>
      <c r="G9" s="9">
        <f>E9/(C9/60)</f>
        <v/>
      </c>
    </row>
    <row r="10">
      <c r="A10" s="11" t="inlineStr">
        <is>
          <t>Full colour</t>
        </is>
      </c>
      <c r="B10" s="12" t="n">
        <v>96</v>
      </c>
      <c r="C10" s="13" t="n">
        <v>105</v>
      </c>
      <c r="D10" s="14" t="n">
        <v>14.5</v>
      </c>
      <c r="E10" s="15">
        <f>B10/1.2-D10-$B$5*C10/60-$B$6*C10/60</f>
        <v/>
      </c>
      <c r="F10" s="16">
        <f>E10/(B10/1.2)</f>
        <v/>
      </c>
      <c r="G10" s="9">
        <f>E10/(C10/60)</f>
        <v/>
      </c>
    </row>
    <row r="11">
      <c r="A11" s="11" t="inlineStr">
        <is>
          <t>Blow dry</t>
        </is>
      </c>
      <c r="B11" s="12" t="n">
        <v>28</v>
      </c>
      <c r="C11" s="13" t="n">
        <v>30</v>
      </c>
      <c r="D11" s="14" t="n">
        <v>1.2</v>
      </c>
      <c r="E11" s="15">
        <f>B11/1.2-D11-$B$5*C11/60-$B$6*C11/60</f>
        <v/>
      </c>
      <c r="F11" s="16">
        <f>E11/(B11/1.2)</f>
        <v/>
      </c>
      <c r="G11" s="9">
        <f>E11/(C11/60)</f>
        <v/>
      </c>
    </row>
    <row r="12">
      <c r="A12" s="11" t="inlineStr">
        <is>
          <t>Balayage</t>
        </is>
      </c>
      <c r="B12" s="12" t="n">
        <v>160</v>
      </c>
      <c r="C12" s="13" t="n">
        <v>180</v>
      </c>
      <c r="D12" s="14" t="n">
        <v>22</v>
      </c>
      <c r="E12" s="15">
        <f>B12/1.2-D12-$B$5*C12/60-$B$6*C12/60</f>
        <v/>
      </c>
      <c r="F12" s="16">
        <f>E12/(B12/1.2)</f>
        <v/>
      </c>
      <c r="G12" s="9">
        <f>E12/(C12/60)</f>
        <v/>
      </c>
    </row>
    <row r="13">
      <c r="A13" s="11" t="inlineStr">
        <is>
          <t>Gel manicure</t>
        </is>
      </c>
      <c r="B13" s="12" t="n">
        <v>34</v>
      </c>
      <c r="C13" s="13" t="n">
        <v>45</v>
      </c>
      <c r="D13" s="14" t="n">
        <v>3.8</v>
      </c>
      <c r="E13" s="15">
        <f>B13/1.2-D13-$B$5*C13/60-$B$6*C13/60</f>
        <v/>
      </c>
      <c r="F13" s="16">
        <f>E13/(B13/1.2)</f>
        <v/>
      </c>
      <c r="G13" s="9">
        <f>E13/(C13/60)</f>
        <v/>
      </c>
    </row>
    <row r="15">
      <c r="A15" s="17" t="inlineStr">
        <is>
          <t>Sort by column G, not column B. The diary should favour the treatments that pay for the room.</t>
        </is>
      </c>
    </row>
  </sheetData>
  <mergeCells count="1">
    <mergeCell ref="A3:G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2026-08-19T19:09:43Z</dcterms:created>
  <dcterms:modified xmlns:dcterms="http://purl.org/dc/terms/" xmlns:xsi="http://www.w3.org/2001/XMLSchema-instance" xsi:type="dcterms:W3CDTF">2026-08-19T19:09:43Z</dcterms:modified>
</cp:coreProperties>
</file>