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elea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Working Capital Release Calculator</t>
        </is>
      </c>
    </row>
    <row r="3">
      <c r="A3" s="3" t="inlineStr">
        <is>
          <t>The cheapest funding round is your own balance sheet.</t>
        </is>
      </c>
    </row>
    <row r="5">
      <c r="B5" s="4" t="inlineStr">
        <is>
          <t>The bases</t>
        </is>
      </c>
    </row>
    <row r="6" ht="30" customHeight="1">
      <c r="B6" s="5" t="inlineStr">
        <is>
          <t>Debtor days move cash at revenue over 365. Creditor and stock days move it at total operating costs over 365, matching the Cash Conversion Cycle workbook.</t>
        </is>
      </c>
    </row>
    <row r="8">
      <c r="B8" s="4" t="inlineStr">
        <is>
          <t>One-off against recurring</t>
        </is>
      </c>
    </row>
    <row r="9" ht="45" customHeight="1">
      <c r="B9" s="5" t="inlineStr">
        <is>
          <t>The release arrives once, when the days move. The interest saving repeats every year they stay moved. On the demo, seven days off debtors and seven onto creditors free £117,048, worth £10,534 a year at the facility rate.</t>
        </is>
      </c>
    </row>
    <row r="11">
      <c r="B11" s="4" t="inlineStr">
        <is>
          <t>A caution on creditors</t>
        </is>
      </c>
    </row>
    <row r="12" ht="30" customHeight="1">
      <c r="B12" s="5" t="inlineStr">
        <is>
          <t>Days added to creditors are borrowed from supplier goodwill. Agree the terms; quietly paying late usually costs more in price than it frees in cash.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Price the levers one at a time</t>
        </is>
      </c>
    </row>
    <row r="5" ht="19" customHeight="1">
      <c r="A5" s="6" t="inlineStr">
        <is>
          <t xml:space="preserve">  The book</t>
        </is>
      </c>
      <c r="B5" s="7" t="n"/>
      <c r="C5" s="7" t="n"/>
    </row>
    <row r="6">
      <c r="A6" s="8" t="inlineStr">
        <is>
          <t>Revenue a year</t>
        </is>
      </c>
      <c r="B6" s="9" t="n">
        <v>3216000</v>
      </c>
      <c r="C6" s="10" t="inlineStr"/>
    </row>
    <row r="7">
      <c r="A7" s="8" t="inlineStr">
        <is>
          <t>Total operating costs, a year</t>
        </is>
      </c>
      <c r="B7" s="9" t="n">
        <v>2887200</v>
      </c>
      <c r="C7" s="10" t="inlineStr"/>
    </row>
    <row r="8">
      <c r="A8" s="8" t="inlineStr">
        <is>
          <t>What cash costs you</t>
        </is>
      </c>
      <c r="B8" s="11" t="n">
        <v>0.09</v>
      </c>
      <c r="C8" s="10" t="inlineStr">
        <is>
          <t>Facility rate, or the return idle cash forgoes.</t>
        </is>
      </c>
    </row>
    <row r="10" ht="19" customHeight="1">
      <c r="A10" s="6" t="inlineStr">
        <is>
          <t xml:space="preserve">  The levers</t>
        </is>
      </c>
      <c r="B10" s="7" t="n"/>
      <c r="C10" s="7" t="n"/>
    </row>
    <row r="11">
      <c r="A11" s="8" t="inlineStr">
        <is>
          <t>Debtor days now</t>
        </is>
      </c>
      <c r="B11" s="12" t="n">
        <v>52</v>
      </c>
      <c r="C11" s="10" t="inlineStr"/>
    </row>
    <row r="12">
      <c r="A12" s="8" t="inlineStr">
        <is>
          <t>Debtor days target</t>
        </is>
      </c>
      <c r="B12" s="12" t="n">
        <v>45</v>
      </c>
      <c r="C12" s="10" t="inlineStr"/>
    </row>
    <row r="13">
      <c r="A13" s="8" t="inlineStr">
        <is>
          <t>Creditor days now</t>
        </is>
      </c>
      <c r="B13" s="12" t="n">
        <v>38</v>
      </c>
      <c r="C13" s="10" t="inlineStr"/>
    </row>
    <row r="14">
      <c r="A14" s="8" t="inlineStr">
        <is>
          <t>Creditor days target</t>
        </is>
      </c>
      <c r="B14" s="12" t="n">
        <v>45</v>
      </c>
      <c r="C14" s="10" t="inlineStr"/>
    </row>
    <row r="15">
      <c r="A15" s="8" t="inlineStr">
        <is>
          <t>Stock days now</t>
        </is>
      </c>
      <c r="B15" s="12" t="n">
        <v>0</v>
      </c>
      <c r="C15" s="10" t="inlineStr"/>
    </row>
    <row r="16">
      <c r="A16" s="8" t="inlineStr">
        <is>
          <t>Stock days target</t>
        </is>
      </c>
      <c r="B16" s="12" t="n">
        <v>0</v>
      </c>
      <c r="C16" s="10" t="inlineStr"/>
    </row>
    <row r="18" ht="19" customHeight="1">
      <c r="A18" s="6" t="inlineStr">
        <is>
          <t xml:space="preserve">  What moves</t>
        </is>
      </c>
      <c r="B18" s="7" t="n"/>
      <c r="C18" s="7" t="n"/>
    </row>
    <row r="19">
      <c r="A19" s="8" t="inlineStr">
        <is>
          <t>Collecting faster</t>
        </is>
      </c>
      <c r="B19" s="13">
        <f>($B$11-$B$12)*$B$6/365</f>
        <v/>
      </c>
    </row>
    <row r="20">
      <c r="A20" s="8" t="inlineStr">
        <is>
          <t>Paying slower</t>
        </is>
      </c>
      <c r="B20" s="13">
        <f>($B$14-$B$13)*$B$7/365</f>
        <v/>
      </c>
    </row>
    <row r="21">
      <c r="A21" s="8" t="inlineStr">
        <is>
          <t>Holding less stock</t>
        </is>
      </c>
      <c r="B21" s="13">
        <f>($B$15-$B$16)*$B$7/365</f>
        <v/>
      </c>
    </row>
    <row r="22">
      <c r="A22" s="14" t="inlineStr">
        <is>
          <t>Cash released, one-off</t>
        </is>
      </c>
      <c r="B22" s="15">
        <f>($B$11-$B$12)*$B$6/365+($B$14-$B$13)*$B$7/365+($B$15-$B$16)*$B$7/365</f>
        <v/>
      </c>
    </row>
    <row r="23">
      <c r="A23" s="8" t="inlineStr">
        <is>
          <t>Worth every year</t>
        </is>
      </c>
      <c r="B23" s="13">
        <f>(($B$11-$B$12)*$B$6/365+($B$14-$B$13)*$B$7/365+($B$15-$B$16)*$B$7/365)*$B$8</f>
        <v/>
      </c>
      <c r="C23" s="10" t="inlineStr">
        <is>
          <t>For as long as the days stay moved.</t>
        </is>
      </c>
    </row>
    <row r="25">
      <c r="A25" s="16" t="inlineStr">
        <is>
          <t>Move one lever at a time and re-measure. Days that move in a spreadsheet and not in the bank have released nothing.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2026-08-15T13:54:08Z</dcterms:created>
  <dcterms:modified xmlns:dcterms="http://purl.org/dc/terms/" xmlns:xsi="http://www.w3.org/2001/XMLSchema-instance" xsi:type="dcterms:W3CDTF">2026-08-15T13:54:08Z</dcterms:modified>
</cp:coreProperties>
</file>